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2112P7WSsuda\OneDrive\デスクトップ\"/>
    </mc:Choice>
  </mc:AlternateContent>
  <xr:revisionPtr revIDLastSave="0" documentId="13_ncr:1_{12E9EF20-B774-4B8E-BDAD-D31EF75B13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表紙" sheetId="2" r:id="rId1"/>
    <sheet name="内訳書" sheetId="1" r:id="rId2"/>
    <sheet name="内訳（変更）" sheetId="3" r:id="rId3"/>
    <sheet name="請求書表紙【記入例】" sheetId="4" r:id="rId4"/>
    <sheet name="内訳書【記入例】" sheetId="5" r:id="rId5"/>
    <sheet name="内訳（変更）【記入例】" sheetId="6" r:id="rId6"/>
  </sheets>
  <calcPr calcId="191029"/>
</workbook>
</file>

<file path=xl/calcChain.xml><?xml version="1.0" encoding="utf-8"?>
<calcChain xmlns="http://schemas.openxmlformats.org/spreadsheetml/2006/main">
  <c r="AD25" i="4" l="1"/>
  <c r="W25" i="4"/>
  <c r="P25" i="4"/>
  <c r="I25" i="4"/>
  <c r="AD24" i="4"/>
  <c r="W24" i="4"/>
  <c r="P24" i="4"/>
  <c r="I24" i="4"/>
  <c r="AD24" i="2"/>
  <c r="W24" i="2"/>
  <c r="P24" i="2"/>
  <c r="I24" i="2"/>
  <c r="G27" i="6"/>
  <c r="K26" i="6"/>
  <c r="I25" i="6"/>
  <c r="E25" i="6"/>
  <c r="J24" i="6"/>
  <c r="L24" i="6" s="1"/>
  <c r="I24" i="6"/>
  <c r="E24" i="6"/>
  <c r="L23" i="6"/>
  <c r="J23" i="6"/>
  <c r="K23" i="6" s="1"/>
  <c r="I23" i="6"/>
  <c r="E23" i="6"/>
  <c r="L19" i="6"/>
  <c r="J19" i="6"/>
  <c r="K19" i="6" s="1"/>
  <c r="I19" i="6"/>
  <c r="E19" i="6"/>
  <c r="J16" i="6"/>
  <c r="L16" i="6" s="1"/>
  <c r="I16" i="6"/>
  <c r="E16" i="6"/>
  <c r="N15" i="6"/>
  <c r="M15" i="6"/>
  <c r="L15" i="6"/>
  <c r="K15" i="6"/>
  <c r="J15" i="6"/>
  <c r="I15" i="6"/>
  <c r="E15" i="6"/>
  <c r="L13" i="6"/>
  <c r="J13" i="6"/>
  <c r="K13" i="6" s="1"/>
  <c r="N13" i="6" s="1"/>
  <c r="I13" i="6"/>
  <c r="E13" i="6"/>
  <c r="M13" i="6" s="1"/>
  <c r="J12" i="6"/>
  <c r="L12" i="6" s="1"/>
  <c r="I12" i="6"/>
  <c r="E12" i="6"/>
  <c r="K10" i="6"/>
  <c r="N10" i="6" s="1"/>
  <c r="J10" i="6"/>
  <c r="L10" i="6" s="1"/>
  <c r="I10" i="6"/>
  <c r="E10" i="6"/>
  <c r="E20" i="6" s="1"/>
  <c r="J9" i="6"/>
  <c r="K9" i="6" s="1"/>
  <c r="N9" i="6" s="1"/>
  <c r="I9" i="6"/>
  <c r="I20" i="6" s="1"/>
  <c r="E9" i="6"/>
  <c r="M7" i="6"/>
  <c r="L7" i="6"/>
  <c r="K7" i="6"/>
  <c r="J7" i="6"/>
  <c r="I7" i="6"/>
  <c r="E7" i="6"/>
  <c r="K26" i="5"/>
  <c r="J24" i="5"/>
  <c r="L24" i="5" s="1"/>
  <c r="I24" i="5"/>
  <c r="G24" i="5"/>
  <c r="E24" i="5"/>
  <c r="N23" i="5"/>
  <c r="L23" i="5"/>
  <c r="K23" i="5"/>
  <c r="J23" i="5"/>
  <c r="I23" i="5"/>
  <c r="I25" i="5" s="1"/>
  <c r="G23" i="5"/>
  <c r="G25" i="5" s="1"/>
  <c r="E23" i="5"/>
  <c r="M23" i="5" s="1"/>
  <c r="J19" i="5"/>
  <c r="L19" i="5" s="1"/>
  <c r="I19" i="5"/>
  <c r="G19" i="5"/>
  <c r="E19" i="5"/>
  <c r="L16" i="5"/>
  <c r="J16" i="5"/>
  <c r="K16" i="5" s="1"/>
  <c r="I16" i="5"/>
  <c r="G16" i="5"/>
  <c r="E16" i="5"/>
  <c r="J15" i="5"/>
  <c r="K15" i="5" s="1"/>
  <c r="N15" i="5" s="1"/>
  <c r="I15" i="5"/>
  <c r="G15" i="5"/>
  <c r="E15" i="5"/>
  <c r="M15" i="5" s="1"/>
  <c r="J13" i="5"/>
  <c r="L13" i="5" s="1"/>
  <c r="I13" i="5"/>
  <c r="G13" i="5"/>
  <c r="E13" i="5"/>
  <c r="L12" i="5"/>
  <c r="J12" i="5"/>
  <c r="K12" i="5" s="1"/>
  <c r="I12" i="5"/>
  <c r="G12" i="5"/>
  <c r="E12" i="5"/>
  <c r="J10" i="5"/>
  <c r="K10" i="5" s="1"/>
  <c r="N10" i="5" s="1"/>
  <c r="I10" i="5"/>
  <c r="I20" i="5" s="1"/>
  <c r="G10" i="5"/>
  <c r="G20" i="5" s="1"/>
  <c r="E10" i="5"/>
  <c r="J9" i="5"/>
  <c r="L9" i="5" s="1"/>
  <c r="I9" i="5"/>
  <c r="G9" i="5"/>
  <c r="E9" i="5"/>
  <c r="L7" i="5"/>
  <c r="J7" i="5"/>
  <c r="K7" i="5" s="1"/>
  <c r="I7" i="5"/>
  <c r="G7" i="5"/>
  <c r="E7" i="5"/>
  <c r="E20" i="5" s="1"/>
  <c r="N23" i="6" l="1"/>
  <c r="M23" i="6"/>
  <c r="M16" i="6"/>
  <c r="E27" i="6"/>
  <c r="M9" i="6"/>
  <c r="I27" i="6"/>
  <c r="N19" i="6"/>
  <c r="M19" i="6"/>
  <c r="N7" i="6"/>
  <c r="M10" i="6"/>
  <c r="K16" i="6"/>
  <c r="N16" i="6" s="1"/>
  <c r="M26" i="6"/>
  <c r="N26" i="6"/>
  <c r="L9" i="6"/>
  <c r="K24" i="6"/>
  <c r="N24" i="6" s="1"/>
  <c r="K12" i="6"/>
  <c r="N12" i="6" s="1"/>
  <c r="N12" i="5"/>
  <c r="M12" i="5"/>
  <c r="G27" i="5"/>
  <c r="I27" i="5"/>
  <c r="M7" i="5"/>
  <c r="N7" i="5"/>
  <c r="N16" i="5"/>
  <c r="M16" i="5"/>
  <c r="M10" i="5"/>
  <c r="L10" i="5"/>
  <c r="L15" i="5"/>
  <c r="M26" i="5"/>
  <c r="K24" i="5"/>
  <c r="N26" i="5"/>
  <c r="K9" i="5"/>
  <c r="N9" i="5" s="1"/>
  <c r="K13" i="5"/>
  <c r="N13" i="5" s="1"/>
  <c r="K19" i="5"/>
  <c r="N19" i="5" s="1"/>
  <c r="E25" i="5"/>
  <c r="P19" i="4" l="1"/>
  <c r="I19" i="4"/>
  <c r="W19" i="4"/>
  <c r="M20" i="6"/>
  <c r="M24" i="6"/>
  <c r="M12" i="6"/>
  <c r="K20" i="6"/>
  <c r="N20" i="6" s="1"/>
  <c r="K25" i="6"/>
  <c r="M25" i="5"/>
  <c r="E27" i="5"/>
  <c r="K25" i="5"/>
  <c r="N24" i="5"/>
  <c r="K20" i="5"/>
  <c r="N20" i="5" s="1"/>
  <c r="M19" i="5"/>
  <c r="M13" i="5"/>
  <c r="M9" i="5"/>
  <c r="M20" i="5"/>
  <c r="M24" i="5"/>
  <c r="P18" i="4" l="1"/>
  <c r="W18" i="4"/>
  <c r="G7" i="4" s="1"/>
  <c r="I18" i="4"/>
  <c r="AD19" i="4"/>
  <c r="N25" i="6"/>
  <c r="M25" i="6"/>
  <c r="K27" i="6"/>
  <c r="N25" i="5"/>
  <c r="K27" i="5"/>
  <c r="N27" i="5" s="1"/>
  <c r="M27" i="5"/>
  <c r="P25" i="2" l="1"/>
  <c r="AD18" i="4"/>
  <c r="N27" i="6"/>
  <c r="M27" i="6"/>
  <c r="W25" i="2"/>
  <c r="G7" i="2" s="1"/>
  <c r="I25" i="2" l="1"/>
  <c r="AD25" i="2"/>
</calcChain>
</file>

<file path=xl/sharedStrings.xml><?xml version="1.0" encoding="utf-8"?>
<sst xmlns="http://schemas.openxmlformats.org/spreadsheetml/2006/main" count="277" uniqueCount="98">
  <si>
    <t>工　　　種</t>
    <rPh sb="0" eb="1">
      <t>コウ</t>
    </rPh>
    <rPh sb="4" eb="5">
      <t>シュ</t>
    </rPh>
    <phoneticPr fontId="2"/>
  </si>
  <si>
    <t>契　　　　　　　　　約</t>
    <rPh sb="0" eb="11">
      <t>ケイヤク</t>
    </rPh>
    <phoneticPr fontId="2"/>
  </si>
  <si>
    <t>前回迄出来高</t>
    <rPh sb="0" eb="2">
      <t>ゼンカイ</t>
    </rPh>
    <rPh sb="2" eb="3">
      <t>マデ</t>
    </rPh>
    <rPh sb="3" eb="5">
      <t>デキ</t>
    </rPh>
    <rPh sb="5" eb="6">
      <t>タカ</t>
    </rPh>
    <phoneticPr fontId="2"/>
  </si>
  <si>
    <t>今回出来高</t>
    <rPh sb="0" eb="2">
      <t>コンカイ</t>
    </rPh>
    <rPh sb="2" eb="4">
      <t>デキ</t>
    </rPh>
    <rPh sb="4" eb="5">
      <t>タカ</t>
    </rPh>
    <phoneticPr fontId="2"/>
  </si>
  <si>
    <t>累計出来高</t>
    <rPh sb="0" eb="2">
      <t>ルイケイ</t>
    </rPh>
    <rPh sb="2" eb="4">
      <t>デキ</t>
    </rPh>
    <rPh sb="4" eb="5">
      <t>タカ</t>
    </rPh>
    <phoneticPr fontId="2"/>
  </si>
  <si>
    <t>残　　　高</t>
    <rPh sb="0" eb="1">
      <t>ザン</t>
    </rPh>
    <rPh sb="4" eb="5">
      <t>タカ</t>
    </rPh>
    <phoneticPr fontId="2"/>
  </si>
  <si>
    <t>進　捗　率</t>
    <rPh sb="0" eb="3">
      <t>シンチョク</t>
    </rPh>
    <rPh sb="4" eb="5">
      <t>リツ</t>
    </rPh>
    <phoneticPr fontId="2"/>
  </si>
  <si>
    <t>数　量</t>
    <rPh sb="0" eb="3">
      <t>スウリョウ</t>
    </rPh>
    <phoneticPr fontId="2"/>
  </si>
  <si>
    <t>称</t>
    <rPh sb="0" eb="1">
      <t>ショウ</t>
    </rPh>
    <phoneticPr fontId="2"/>
  </si>
  <si>
    <t>単　価</t>
    <rPh sb="0" eb="3">
      <t>タンカ</t>
    </rPh>
    <phoneticPr fontId="2"/>
  </si>
  <si>
    <t>金　　額</t>
    <rPh sb="0" eb="4">
      <t>キンガク</t>
    </rPh>
    <phoneticPr fontId="2"/>
  </si>
  <si>
    <t>㎥</t>
    <phoneticPr fontId="2"/>
  </si>
  <si>
    <t>㎡</t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</si>
  <si>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</si>
  <si>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一般管理費</t>
    <rPh sb="0" eb="2">
      <t>イッパン</t>
    </rPh>
    <rPh sb="2" eb="5">
      <t>カンリヒ</t>
    </rPh>
    <phoneticPr fontId="2"/>
  </si>
  <si>
    <t>式</t>
    <rPh sb="0" eb="1">
      <t>シキ</t>
    </rPh>
    <phoneticPr fontId="2"/>
  </si>
  <si>
    <t>ｍ</t>
    <phoneticPr fontId="2"/>
  </si>
  <si>
    <t>築堤護岸</t>
    <rPh sb="0" eb="2">
      <t>チクテイ</t>
    </rPh>
    <rPh sb="2" eb="4">
      <t>ゴガン</t>
    </rPh>
    <phoneticPr fontId="2"/>
  </si>
  <si>
    <t>河川土工</t>
    <rPh sb="0" eb="2">
      <t>カセン</t>
    </rPh>
    <rPh sb="2" eb="3">
      <t>ド</t>
    </rPh>
    <rPh sb="3" eb="4">
      <t>コウ</t>
    </rPh>
    <phoneticPr fontId="2"/>
  </si>
  <si>
    <t>　掘削工</t>
    <rPh sb="1" eb="3">
      <t>クッサク</t>
    </rPh>
    <rPh sb="3" eb="4">
      <t>コウ</t>
    </rPh>
    <phoneticPr fontId="2"/>
  </si>
  <si>
    <t>　　掘削積込(土砂)</t>
    <rPh sb="2" eb="4">
      <t>クッサク</t>
    </rPh>
    <rPh sb="4" eb="6">
      <t>ツミコミ</t>
    </rPh>
    <rPh sb="7" eb="9">
      <t>ドシャ</t>
    </rPh>
    <phoneticPr fontId="2"/>
  </si>
  <si>
    <t>　盛土工</t>
    <rPh sb="1" eb="3">
      <t>モリド</t>
    </rPh>
    <rPh sb="3" eb="4">
      <t>コウ</t>
    </rPh>
    <phoneticPr fontId="2"/>
  </si>
  <si>
    <t>路体盛土敷均し　　　　　　W=4ｍ以上</t>
    <rPh sb="0" eb="2">
      <t>ロタイ</t>
    </rPh>
    <rPh sb="2" eb="4">
      <t>モリド</t>
    </rPh>
    <rPh sb="4" eb="6">
      <t>シキナラ</t>
    </rPh>
    <rPh sb="17" eb="19">
      <t>イジョウ</t>
    </rPh>
    <phoneticPr fontId="2"/>
  </si>
  <si>
    <t>路体盛土締固め　　　　　　W=4ｍ以上</t>
    <rPh sb="0" eb="2">
      <t>ロタイ</t>
    </rPh>
    <rPh sb="2" eb="4">
      <t>モリド</t>
    </rPh>
    <rPh sb="4" eb="6">
      <t>シメカタ</t>
    </rPh>
    <rPh sb="17" eb="19">
      <t>イジョウ</t>
    </rPh>
    <phoneticPr fontId="2"/>
  </si>
  <si>
    <t>　法面整形工</t>
    <rPh sb="1" eb="3">
      <t>ノリメン</t>
    </rPh>
    <rPh sb="3" eb="5">
      <t>セイケイ</t>
    </rPh>
    <rPh sb="5" eb="6">
      <t>コウ</t>
    </rPh>
    <phoneticPr fontId="2"/>
  </si>
  <si>
    <t>　　切土部</t>
    <rPh sb="2" eb="4">
      <t>キリド</t>
    </rPh>
    <rPh sb="4" eb="5">
      <t>ブ</t>
    </rPh>
    <phoneticPr fontId="2"/>
  </si>
  <si>
    <t>　　盛土部</t>
    <rPh sb="2" eb="4">
      <t>モリド</t>
    </rPh>
    <rPh sb="4" eb="5">
      <t>ブ</t>
    </rPh>
    <phoneticPr fontId="2"/>
  </si>
  <si>
    <t>構造物撤去工</t>
    <rPh sb="0" eb="3">
      <t>コウゾウブツ</t>
    </rPh>
    <rPh sb="3" eb="5">
      <t>テッキョ</t>
    </rPh>
    <rPh sb="5" eb="6">
      <t>コウ</t>
    </rPh>
    <phoneticPr fontId="2"/>
  </si>
  <si>
    <t>　防護柵撤去工</t>
    <rPh sb="1" eb="4">
      <t>ボウゴサク</t>
    </rPh>
    <rPh sb="4" eb="6">
      <t>テッキョ</t>
    </rPh>
    <rPh sb="6" eb="7">
      <t>コウ</t>
    </rPh>
    <phoneticPr fontId="2"/>
  </si>
  <si>
    <t>　　ｶﾞｰﾄﾞﾚｰﾙ撤去</t>
    <rPh sb="10" eb="12">
      <t>テッキョ</t>
    </rPh>
    <phoneticPr fontId="2"/>
  </si>
  <si>
    <t>回</t>
    <rPh sb="0" eb="1">
      <t>カイ</t>
    </rPh>
    <phoneticPr fontId="2"/>
  </si>
  <si>
    <t>　運搬費</t>
    <rPh sb="1" eb="3">
      <t>ウンパン</t>
    </rPh>
    <rPh sb="3" eb="4">
      <t>ヒ</t>
    </rPh>
    <phoneticPr fontId="2"/>
  </si>
  <si>
    <t>　　BH0.7㎥</t>
    <phoneticPr fontId="2"/>
  </si>
  <si>
    <t>　　ﾀｲﾔﾛｰﾗｰ</t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</si>
  <si>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</si>
  <si>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法覆護岸工</t>
    <rPh sb="0" eb="1">
      <t>ノリ</t>
    </rPh>
    <rPh sb="1" eb="2">
      <t>オオ</t>
    </rPh>
    <rPh sb="2" eb="4">
      <t>ゴガン</t>
    </rPh>
    <rPh sb="4" eb="5">
      <t>コウ</t>
    </rPh>
    <phoneticPr fontId="2"/>
  </si>
  <si>
    <t>　　平ﾌﾞﾛｯｸ張</t>
    <rPh sb="2" eb="3">
      <t>ヒラ</t>
    </rPh>
    <rPh sb="8" eb="9">
      <t>ハリ</t>
    </rPh>
    <phoneticPr fontId="2"/>
  </si>
  <si>
    <t>　　遮水ｼｰﾄ張</t>
    <rPh sb="2" eb="4">
      <t>シャスイ</t>
    </rPh>
    <rPh sb="7" eb="8">
      <t>ハリ</t>
    </rPh>
    <phoneticPr fontId="2"/>
  </si>
  <si>
    <t>直接工事費計</t>
    <rPh sb="0" eb="2">
      <t>チョクセツ</t>
    </rPh>
    <rPh sb="2" eb="5">
      <t>コウジヒ</t>
    </rPh>
    <rPh sb="5" eb="6">
      <t>ケイ</t>
    </rPh>
    <phoneticPr fontId="2"/>
  </si>
  <si>
    <t>工事費計</t>
    <rPh sb="0" eb="2">
      <t>コウジ</t>
    </rPh>
    <rPh sb="2" eb="3">
      <t>ヒ</t>
    </rPh>
    <rPh sb="3" eb="4">
      <t>ケイ</t>
    </rPh>
    <phoneticPr fontId="2"/>
  </si>
  <si>
    <t>工事名：</t>
    <rPh sb="0" eb="3">
      <t>コウジメイ</t>
    </rPh>
    <phoneticPr fontId="2"/>
  </si>
  <si>
    <t>（当初）</t>
    <rPh sb="1" eb="3">
      <t>トウショ</t>
    </rPh>
    <phoneticPr fontId="2"/>
  </si>
  <si>
    <t>提出年月日：</t>
    <rPh sb="0" eb="5">
      <t>テイシュツネンガッピ</t>
    </rPh>
    <phoneticPr fontId="2"/>
  </si>
  <si>
    <t>請求書</t>
    <rPh sb="0" eb="3">
      <t>セイキュウショ</t>
    </rPh>
    <phoneticPr fontId="2"/>
  </si>
  <si>
    <t>株式会社　武山興業</t>
    <rPh sb="0" eb="4">
      <t>カブシキカイシャ</t>
    </rPh>
    <rPh sb="5" eb="9">
      <t>タケヤマコウギョウ</t>
    </rPh>
    <phoneticPr fontId="2"/>
  </si>
  <si>
    <t>御中</t>
    <rPh sb="0" eb="2">
      <t>オンチュウ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</si>
  <si>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</si>
  <si>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〇〇県〇〇市○○町〇丁目</t>
    <rPh sb="2" eb="3">
      <t>ケン</t>
    </rPh>
    <rPh sb="3" eb="6">
      <t>マルマルシ</t>
    </rPh>
    <rPh sb="8" eb="9">
      <t>チョウ</t>
    </rPh>
    <rPh sb="10" eb="12">
      <t>チョウメ</t>
    </rPh>
    <phoneticPr fontId="2"/>
  </si>
  <si>
    <t>代表取締役　〇〇太郎</t>
    <rPh sb="0" eb="2">
      <t>ダイヒョウ</t>
    </rPh>
    <rPh sb="2" eb="5">
      <t>トリシマリヤク</t>
    </rPh>
    <rPh sb="8" eb="10">
      <t>タロウ</t>
    </rPh>
    <phoneticPr fontId="2"/>
  </si>
  <si>
    <t>電話　0000-00-0000　FAX　0000-00-1111</t>
    <rPh sb="0" eb="2">
      <t>デンワ</t>
    </rPh>
    <phoneticPr fontId="2"/>
  </si>
  <si>
    <t>○○〇〇株式会社</t>
    <rPh sb="4" eb="6">
      <t>カブシキ</t>
    </rPh>
    <rPh sb="6" eb="8">
      <t>カイシャ</t>
    </rPh>
    <phoneticPr fontId="2"/>
  </si>
  <si>
    <t>今回請求額</t>
    <rPh sb="0" eb="2">
      <t>コンカイ</t>
    </rPh>
    <rPh sb="2" eb="5">
      <t>セイキュウガク</t>
    </rPh>
    <phoneticPr fontId="2"/>
  </si>
  <si>
    <t>前回請求金額</t>
    <rPh sb="0" eb="2">
      <t>ゼンカイ</t>
    </rPh>
    <rPh sb="2" eb="6">
      <t>セイキュウキンガク</t>
    </rPh>
    <phoneticPr fontId="2"/>
  </si>
  <si>
    <t>今回請求金額</t>
    <rPh sb="0" eb="2">
      <t>コンカイ</t>
    </rPh>
    <rPh sb="2" eb="6">
      <t>セイキュウキンガク</t>
    </rPh>
    <phoneticPr fontId="2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</si>
  <si>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</si>
  <si>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残　金　額</t>
    <rPh sb="0" eb="1">
      <t>ザン</t>
    </rPh>
    <rPh sb="2" eb="3">
      <t>カネ</t>
    </rPh>
    <rPh sb="4" eb="5">
      <t>ガク</t>
    </rPh>
    <phoneticPr fontId="2"/>
  </si>
  <si>
    <t>摘　　　要</t>
    <rPh sb="0" eb="1">
      <t>テキ</t>
    </rPh>
    <rPh sb="4" eb="5">
      <t>ヨウ</t>
    </rPh>
    <phoneticPr fontId="2"/>
  </si>
  <si>
    <t>請　求　内　容</t>
    <rPh sb="0" eb="1">
      <t>ウケ</t>
    </rPh>
    <rPh sb="2" eb="3">
      <t>モトム</t>
    </rPh>
    <rPh sb="4" eb="5">
      <t>ナイ</t>
    </rPh>
    <rPh sb="6" eb="7">
      <t>カタチ</t>
    </rPh>
    <phoneticPr fontId="2"/>
  </si>
  <si>
    <t>振込銀行</t>
    <rPh sb="0" eb="4">
      <t>フリコミギンコウ</t>
    </rPh>
    <phoneticPr fontId="2"/>
  </si>
  <si>
    <t>口座種別</t>
    <rPh sb="0" eb="4">
      <t>コウザシュベツ</t>
    </rPh>
    <phoneticPr fontId="2"/>
  </si>
  <si>
    <t>口座名義</t>
    <rPh sb="0" eb="4">
      <t>コウザメイギ</t>
    </rPh>
    <phoneticPr fontId="2"/>
  </si>
  <si>
    <t>口座番号</t>
    <rPh sb="0" eb="4">
      <t>コウザバンゴウ</t>
    </rPh>
    <phoneticPr fontId="2"/>
  </si>
  <si>
    <t>当初契約</t>
    <rPh sb="0" eb="2">
      <t>トウショ</t>
    </rPh>
    <rPh sb="2" eb="4">
      <t>ケイヤク</t>
    </rPh>
    <phoneticPr fontId="2"/>
  </si>
  <si>
    <t>第1回変更</t>
    <rPh sb="0" eb="1">
      <t>ダイ</t>
    </rPh>
    <rPh sb="2" eb="3">
      <t>カイ</t>
    </rPh>
    <rPh sb="3" eb="5">
      <t>ヘンコウ</t>
    </rPh>
    <phoneticPr fontId="2"/>
  </si>
  <si>
    <t>区　分：</t>
    <rPh sb="0" eb="1">
      <t>ク</t>
    </rPh>
    <rPh sb="2" eb="3">
      <t>ブン</t>
    </rPh>
    <phoneticPr fontId="2"/>
  </si>
  <si>
    <t>現場担当者</t>
    <rPh sb="0" eb="2">
      <t>ゲンバ</t>
    </rPh>
    <rPh sb="2" eb="5">
      <t>タントウシャ</t>
    </rPh>
    <phoneticPr fontId="2"/>
  </si>
  <si>
    <t>土木部</t>
    <rPh sb="0" eb="2">
      <t>ドボク</t>
    </rPh>
    <rPh sb="2" eb="3">
      <t>ブ</t>
    </rPh>
    <phoneticPr fontId="2"/>
  </si>
  <si>
    <t>総務部</t>
    <rPh sb="0" eb="3">
      <t>ソウムブ</t>
    </rPh>
    <phoneticPr fontId="2"/>
  </si>
  <si>
    <t>社　長</t>
    <rPh sb="0" eb="1">
      <t>シャ</t>
    </rPh>
    <rPh sb="2" eb="3">
      <t>チョウ</t>
    </rPh>
    <phoneticPr fontId="2"/>
  </si>
  <si>
    <t>小　　計</t>
    <rPh sb="0" eb="1">
      <t>ショウ</t>
    </rPh>
    <rPh sb="3" eb="4">
      <t>ケイ</t>
    </rPh>
    <phoneticPr fontId="2"/>
  </si>
  <si>
    <t>消費税</t>
    <rPh sb="0" eb="3">
      <t>ショウヒゼイ</t>
    </rPh>
    <phoneticPr fontId="2"/>
  </si>
  <si>
    <t>合　　計</t>
    <rPh sb="0" eb="1">
      <t>ゴウ</t>
    </rPh>
    <rPh sb="3" eb="4">
      <t>ケイ</t>
    </rPh>
    <phoneticPr fontId="2"/>
  </si>
  <si>
    <t>フリガナ</t>
    <phoneticPr fontId="2"/>
  </si>
  <si>
    <t>確認欄</t>
    <rPh sb="0" eb="2">
      <t>カクニン</t>
    </rPh>
    <rPh sb="2" eb="3">
      <t>ラン</t>
    </rPh>
    <phoneticPr fontId="2"/>
  </si>
  <si>
    <t>〇月出来高（当初）</t>
    <rPh sb="1" eb="2">
      <t>ツキ</t>
    </rPh>
    <rPh sb="2" eb="5">
      <t>デキダカ</t>
    </rPh>
    <rPh sb="6" eb="8">
      <t>トウショ</t>
    </rPh>
    <phoneticPr fontId="2"/>
  </si>
  <si>
    <t>〇月出来高（第1回変更）</t>
    <rPh sb="1" eb="2">
      <t>ツキ</t>
    </rPh>
    <rPh sb="2" eb="5">
      <t>デキダカ</t>
    </rPh>
    <rPh sb="6" eb="7">
      <t>ダイ</t>
    </rPh>
    <rPh sb="8" eb="11">
      <t>カイヘンコウ</t>
    </rPh>
    <phoneticPr fontId="2"/>
  </si>
  <si>
    <t>（第１回変更）</t>
    <rPh sb="1" eb="2">
      <t>ダイ</t>
    </rPh>
    <rPh sb="3" eb="4">
      <t>カイ</t>
    </rPh>
    <rPh sb="4" eb="6">
      <t>ヘンコウ</t>
    </rPh>
    <phoneticPr fontId="2"/>
  </si>
  <si>
    <t>外　注</t>
    <rPh sb="0" eb="1">
      <t>ホカ</t>
    </rPh>
    <rPh sb="2" eb="3">
      <t>チュウ</t>
    </rPh>
    <phoneticPr fontId="2"/>
  </si>
  <si>
    <t>銀行番号</t>
    <phoneticPr fontId="2"/>
  </si>
  <si>
    <t>支店番号</t>
    <rPh sb="0" eb="2">
      <t>シテン</t>
    </rPh>
    <rPh sb="2" eb="4">
      <t>バンゴウ</t>
    </rPh>
    <phoneticPr fontId="2"/>
  </si>
  <si>
    <t>〇〇〇銀行　　　　支店</t>
    <rPh sb="3" eb="5">
      <t>ギンコウ</t>
    </rPh>
    <phoneticPr fontId="2"/>
  </si>
  <si>
    <t>※支払条件</t>
    <rPh sb="1" eb="3">
      <t>シハラ</t>
    </rPh>
    <rPh sb="3" eb="5">
      <t>ジョウケン</t>
    </rPh>
    <phoneticPr fontId="2"/>
  </si>
  <si>
    <t>％</t>
    <phoneticPr fontId="2"/>
  </si>
  <si>
    <t>手形(　　日)</t>
    <rPh sb="0" eb="2">
      <t>テガタ</t>
    </rPh>
    <phoneticPr fontId="2"/>
  </si>
  <si>
    <t>保留金</t>
    <rPh sb="0" eb="3">
      <t>ホリュウキン</t>
    </rPh>
    <phoneticPr fontId="2"/>
  </si>
  <si>
    <t>現　金</t>
    <rPh sb="0" eb="1">
      <t>ゲン</t>
    </rPh>
    <rPh sb="2" eb="3">
      <t>キン</t>
    </rPh>
    <phoneticPr fontId="2"/>
  </si>
  <si>
    <t>協力会費　1/1,000</t>
    <rPh sb="0" eb="4">
      <t>キョウリョクカイヒ</t>
    </rPh>
    <phoneticPr fontId="2"/>
  </si>
  <si>
    <t>以下は記入しない。</t>
    <rPh sb="0" eb="2">
      <t>イカ</t>
    </rPh>
    <rPh sb="3" eb="5">
      <t>キニュウ</t>
    </rPh>
    <phoneticPr fontId="2"/>
  </si>
  <si>
    <t>（第　回変更）</t>
    <rPh sb="1" eb="2">
      <t>ダイ</t>
    </rPh>
    <rPh sb="3" eb="4">
      <t>カイ</t>
    </rPh>
    <rPh sb="4" eb="6">
      <t>ヘンコウ</t>
    </rPh>
    <phoneticPr fontId="2"/>
  </si>
  <si>
    <t>会社名及び代表者名</t>
    <rPh sb="0" eb="3">
      <t>カイシャメイ</t>
    </rPh>
    <rPh sb="3" eb="4">
      <t>オヨ</t>
    </rPh>
    <rPh sb="5" eb="8">
      <t>ダイヒョウシャ</t>
    </rPh>
    <rPh sb="8" eb="9">
      <t>メイ</t>
    </rPh>
    <phoneticPr fontId="2"/>
  </si>
  <si>
    <t>電話番号</t>
    <rPh sb="0" eb="2">
      <t>デンワ</t>
    </rPh>
    <rPh sb="2" eb="4">
      <t>バンゴウ</t>
    </rPh>
    <phoneticPr fontId="2"/>
  </si>
  <si>
    <t>登録番号</t>
    <rPh sb="0" eb="2">
      <t>トウロク</t>
    </rPh>
    <rPh sb="2" eb="4">
      <t>バンゴウ</t>
    </rPh>
    <phoneticPr fontId="2"/>
  </si>
  <si>
    <t>Ｔ</t>
    <phoneticPr fontId="2"/>
  </si>
  <si>
    <t>　　　銀行　　　　支店</t>
    <rPh sb="3" eb="5">
      <t>ギンコウ</t>
    </rPh>
    <phoneticPr fontId="2"/>
  </si>
  <si>
    <t>住　　所</t>
    <rPh sb="0" eb="1">
      <t>ジュウ</t>
    </rPh>
    <rPh sb="3" eb="4">
      <t>ショ</t>
    </rPh>
    <phoneticPr fontId="2"/>
  </si>
  <si>
    <t>㊞</t>
    <phoneticPr fontId="2"/>
  </si>
  <si>
    <t>Ｔ１２３４５６７８９０１２３</t>
    <phoneticPr fontId="2"/>
  </si>
  <si>
    <t>【10％税率対応用】</t>
    <rPh sb="4" eb="6">
      <t>ゼイリツ</t>
    </rPh>
    <rPh sb="6" eb="8">
      <t>タイオウ</t>
    </rPh>
    <rPh sb="8" eb="9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</si>
</sst>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0.0;[Red]\-#,##0.0"/>
    <numFmt numFmtId="177" formatCode="0.0"/>
    <numFmt numFmtId="178" formatCode="0.0%"/>
    <numFmt numFmtId="179" formatCode="[$]ggge&quot;年&quot;m&quot;月&quot;d&quot;日&quot;;@" x16r2:formatCode16="[$-ja-JP-x-gannen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shrinkToFit="1"/>
    </xf>
    <xf numFmtId="177" fontId="3" fillId="0" borderId="6" xfId="0" applyNumberFormat="1" applyFont="1" applyBorder="1" applyAlignment="1">
      <alignment shrinkToFit="1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5" xfId="0" applyFont="1" applyBorder="1"/>
    <xf numFmtId="0" fontId="3" fillId="0" borderId="11" xfId="0" applyFont="1" applyBorder="1" applyAlignment="1">
      <alignment shrinkToFit="1"/>
    </xf>
    <xf numFmtId="176" fontId="3" fillId="0" borderId="12" xfId="2" applyNumberFormat="1" applyFont="1" applyBorder="1" applyAlignment="1">
      <alignment shrinkToFit="1"/>
    </xf>
    <xf numFmtId="0" fontId="3" fillId="0" borderId="13" xfId="0" applyFont="1" applyBorder="1" applyAlignment="1">
      <alignment horizontal="center"/>
    </xf>
    <xf numFmtId="38" fontId="3" fillId="0" borderId="13" xfId="2" applyFont="1" applyBorder="1" applyAlignment="1">
      <alignment shrinkToFit="1"/>
    </xf>
    <xf numFmtId="38" fontId="3" fillId="0" borderId="14" xfId="2" applyFont="1" applyBorder="1"/>
    <xf numFmtId="177" fontId="3" fillId="0" borderId="12" xfId="0" applyNumberFormat="1" applyFont="1" applyBorder="1"/>
    <xf numFmtId="38" fontId="3" fillId="0" borderId="15" xfId="2" applyFont="1" applyBorder="1"/>
    <xf numFmtId="176" fontId="3" fillId="0" borderId="12" xfId="2" applyNumberFormat="1" applyFont="1" applyBorder="1"/>
    <xf numFmtId="38" fontId="3" fillId="0" borderId="14" xfId="2" applyFont="1" applyBorder="1" applyAlignment="1">
      <alignment shrinkToFit="1"/>
    </xf>
    <xf numFmtId="38" fontId="3" fillId="0" borderId="9" xfId="2" applyFont="1" applyBorder="1" applyAlignment="1">
      <alignment shrinkToFit="1"/>
    </xf>
    <xf numFmtId="38" fontId="3" fillId="0" borderId="14" xfId="0" applyNumberFormat="1" applyFont="1" applyBorder="1" applyAlignment="1">
      <alignment shrinkToFit="1"/>
    </xf>
    <xf numFmtId="178" fontId="3" fillId="0" borderId="11" xfId="1" applyNumberFormat="1" applyFont="1" applyBorder="1" applyAlignment="1">
      <alignment shrinkToFit="1"/>
    </xf>
    <xf numFmtId="38" fontId="3" fillId="0" borderId="13" xfId="2" applyFont="1" applyBorder="1"/>
    <xf numFmtId="38" fontId="3" fillId="0" borderId="10" xfId="2" applyFont="1" applyBorder="1" applyAlignment="1">
      <alignment shrinkToFit="1"/>
    </xf>
    <xf numFmtId="0" fontId="4" fillId="0" borderId="11" xfId="0" applyFont="1" applyBorder="1" applyAlignment="1">
      <alignment horizontal="center" wrapText="1" shrinkToFit="1"/>
    </xf>
    <xf numFmtId="0" fontId="5" fillId="0" borderId="11" xfId="0" applyFont="1" applyBorder="1" applyAlignment="1">
      <alignment horizontal="center" shrinkToFit="1"/>
    </xf>
    <xf numFmtId="176" fontId="3" fillId="0" borderId="19" xfId="2" applyNumberFormat="1" applyFont="1" applyBorder="1" applyAlignment="1">
      <alignment shrinkToFit="1"/>
    </xf>
    <xf numFmtId="0" fontId="3" fillId="0" borderId="20" xfId="0" applyFont="1" applyBorder="1" applyAlignment="1">
      <alignment horizontal="center"/>
    </xf>
    <xf numFmtId="38" fontId="3" fillId="0" borderId="20" xfId="2" applyFont="1" applyBorder="1"/>
    <xf numFmtId="38" fontId="3" fillId="0" borderId="30" xfId="2" applyFont="1" applyBorder="1"/>
    <xf numFmtId="177" fontId="3" fillId="0" borderId="31" xfId="0" applyNumberFormat="1" applyFont="1" applyBorder="1"/>
    <xf numFmtId="176" fontId="3" fillId="0" borderId="32" xfId="2" applyNumberFormat="1" applyFont="1" applyBorder="1" applyAlignment="1">
      <alignment shrinkToFit="1"/>
    </xf>
    <xf numFmtId="38" fontId="3" fillId="0" borderId="33" xfId="2" applyFont="1" applyBorder="1" applyAlignment="1">
      <alignment shrinkToFit="1"/>
    </xf>
    <xf numFmtId="176" fontId="3" fillId="0" borderId="31" xfId="2" applyNumberFormat="1" applyFont="1" applyBorder="1" applyAlignment="1">
      <alignment shrinkToFit="1"/>
    </xf>
    <xf numFmtId="38" fontId="3" fillId="0" borderId="34" xfId="2" applyFont="1" applyBorder="1" applyAlignment="1">
      <alignment shrinkToFit="1"/>
    </xf>
    <xf numFmtId="0" fontId="5" fillId="0" borderId="16" xfId="0" applyFont="1" applyBorder="1" applyAlignment="1">
      <alignment horizontal="center" shrinkToFit="1"/>
    </xf>
    <xf numFmtId="176" fontId="3" fillId="0" borderId="1" xfId="2" applyNumberFormat="1" applyFont="1" applyBorder="1"/>
    <xf numFmtId="0" fontId="3" fillId="0" borderId="2" xfId="0" applyFont="1" applyBorder="1" applyAlignment="1">
      <alignment horizontal="center"/>
    </xf>
    <xf numFmtId="38" fontId="3" fillId="0" borderId="2" xfId="2" applyFont="1" applyBorder="1"/>
    <xf numFmtId="38" fontId="3" fillId="0" borderId="3" xfId="2" applyFont="1" applyBorder="1"/>
    <xf numFmtId="38" fontId="3" fillId="0" borderId="1" xfId="2" applyFont="1" applyBorder="1"/>
    <xf numFmtId="38" fontId="3" fillId="0" borderId="21" xfId="2" applyFont="1" applyBorder="1"/>
    <xf numFmtId="178" fontId="3" fillId="0" borderId="3" xfId="1" applyNumberFormat="1" applyFont="1" applyBorder="1" applyAlignment="1">
      <alignment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2" fillId="0" borderId="0" xfId="0" applyFont="1" applyAlignment="1">
      <alignment vertical="center"/>
    </xf>
    <xf numFmtId="0" fontId="8" fillId="0" borderId="54" xfId="0" applyFont="1" applyBorder="1" applyAlignment="1" applyProtection="1">
      <alignment vertical="center"/>
      <protection locked="0"/>
    </xf>
    <xf numFmtId="0" fontId="8" fillId="0" borderId="55" xfId="0" applyFont="1" applyBorder="1" applyAlignment="1" applyProtection="1">
      <alignment vertical="center"/>
      <protection locked="0"/>
    </xf>
    <xf numFmtId="38" fontId="8" fillId="0" borderId="54" xfId="2" applyFont="1" applyBorder="1" applyAlignment="1">
      <alignment vertical="center"/>
    </xf>
    <xf numFmtId="38" fontId="8" fillId="0" borderId="56" xfId="2" applyFont="1" applyBorder="1" applyAlignment="1">
      <alignment vertical="center"/>
    </xf>
    <xf numFmtId="38" fontId="12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50" xfId="0" applyFont="1" applyBorder="1" applyAlignment="1">
      <alignment horizontal="center" vertical="center"/>
    </xf>
    <xf numFmtId="0" fontId="12" fillId="0" borderId="5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38" fontId="8" fillId="0" borderId="13" xfId="2" applyFont="1" applyBorder="1" applyAlignment="1">
      <alignment vertical="center"/>
    </xf>
    <xf numFmtId="9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8" fontId="3" fillId="0" borderId="31" xfId="2" applyFont="1" applyBorder="1" applyAlignment="1">
      <alignment horizontal="distributed" vertical="center" indent="1"/>
    </xf>
    <xf numFmtId="38" fontId="3" fillId="0" borderId="35" xfId="2" applyFont="1" applyBorder="1" applyAlignment="1">
      <alignment horizontal="distributed" vertical="center" indent="1"/>
    </xf>
    <xf numFmtId="0" fontId="3" fillId="0" borderId="5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distributed" textRotation="255"/>
    </xf>
    <xf numFmtId="0" fontId="3" fillId="0" borderId="43" xfId="0" applyFont="1" applyBorder="1" applyAlignment="1">
      <alignment horizontal="center" vertical="distributed" textRotation="255" indent="1"/>
    </xf>
    <xf numFmtId="0" fontId="3" fillId="0" borderId="44" xfId="0" applyFont="1" applyBorder="1" applyAlignment="1">
      <alignment horizontal="center" vertical="distributed" textRotation="255" indent="1"/>
    </xf>
    <xf numFmtId="0" fontId="3" fillId="0" borderId="45" xfId="0" applyFont="1" applyBorder="1" applyAlignment="1">
      <alignment horizontal="center" vertical="distributed" textRotation="255" indent="1"/>
    </xf>
    <xf numFmtId="0" fontId="3" fillId="0" borderId="46" xfId="0" applyFont="1" applyBorder="1" applyAlignment="1">
      <alignment horizontal="center" vertical="distributed" textRotation="255" indent="1"/>
    </xf>
    <xf numFmtId="0" fontId="3" fillId="0" borderId="47" xfId="0" applyFont="1" applyBorder="1" applyAlignment="1">
      <alignment horizontal="center" vertical="distributed" textRotation="255" indent="1"/>
    </xf>
    <xf numFmtId="0" fontId="3" fillId="0" borderId="48" xfId="0" applyFont="1" applyBorder="1" applyAlignment="1">
      <alignment horizontal="center" vertical="distributed" textRotation="255" indent="1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58" xfId="0" applyFont="1" applyBorder="1" applyAlignment="1">
      <alignment vertical="center"/>
    </xf>
    <xf numFmtId="0" fontId="11" fillId="0" borderId="59" xfId="0" applyFont="1" applyBorder="1" applyAlignment="1">
      <alignment vertical="center"/>
    </xf>
    <xf numFmtId="179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distributed" vertical="center" indent="1"/>
    </xf>
    <xf numFmtId="0" fontId="7" fillId="0" borderId="35" xfId="0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0" fontId="8" fillId="0" borderId="15" xfId="0" applyFont="1" applyBorder="1" applyAlignment="1">
      <alignment horizontal="right" vertical="center" indent="1"/>
    </xf>
    <xf numFmtId="0" fontId="8" fillId="0" borderId="49" xfId="0" applyFont="1" applyBorder="1" applyAlignment="1">
      <alignment horizontal="right" vertical="center" indent="1"/>
    </xf>
    <xf numFmtId="9" fontId="8" fillId="0" borderId="49" xfId="1" applyFont="1" applyBorder="1" applyAlignment="1">
      <alignment horizontal="center" vertical="center"/>
    </xf>
    <xf numFmtId="9" fontId="8" fillId="0" borderId="36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5" fontId="9" fillId="0" borderId="38" xfId="0" applyNumberFormat="1" applyFont="1" applyBorder="1" applyAlignment="1">
      <alignment horizontal="center" vertical="center"/>
    </xf>
    <xf numFmtId="5" fontId="9" fillId="0" borderId="39" xfId="0" applyNumberFormat="1" applyFont="1" applyBorder="1" applyAlignment="1">
      <alignment horizontal="center" vertical="center"/>
    </xf>
    <xf numFmtId="5" fontId="9" fillId="0" borderId="41" xfId="0" applyNumberFormat="1" applyFont="1" applyBorder="1" applyAlignment="1">
      <alignment horizontal="center" vertical="center"/>
    </xf>
    <xf numFmtId="5" fontId="9" fillId="0" borderId="42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3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9AE93-A5B8-4C6A-A9CA-9C0E94BBB307}">
  <dimension ref="A1:AQ32"/>
  <sheetViews>
    <sheetView tabSelected="1" workbookViewId="0">
      <selection activeCell="U10" sqref="U10"/>
    </sheetView>
  </sheetViews>
  <sheetFormatPr defaultRowHeight="13.5" x14ac:dyDescent="0.15"/>
  <cols>
    <col min="1" max="3" width="3.25" style="50" customWidth="1"/>
    <col min="4" max="4" width="3.5" style="50" customWidth="1"/>
    <col min="5" max="5" width="3.375" style="50" customWidth="1"/>
    <col min="6" max="8" width="3.25" style="50" customWidth="1"/>
    <col min="9" max="36" width="3.125" style="50" customWidth="1"/>
    <col min="37" max="43" width="3.25" style="50" customWidth="1"/>
    <col min="44" max="16384" width="9" style="50"/>
  </cols>
  <sheetData>
    <row r="1" spans="1:43" ht="21" customHeight="1" x14ac:dyDescent="0.15">
      <c r="AH1" s="85" t="s">
        <v>42</v>
      </c>
      <c r="AI1" s="85"/>
      <c r="AJ1" s="85"/>
      <c r="AK1" s="85"/>
      <c r="AL1" s="97"/>
      <c r="AM1" s="97"/>
      <c r="AN1" s="97"/>
      <c r="AO1" s="97"/>
      <c r="AP1" s="97"/>
      <c r="AQ1" s="97"/>
    </row>
    <row r="2" spans="1:43" ht="30" customHeight="1" x14ac:dyDescent="0.15">
      <c r="Q2" s="98" t="s">
        <v>43</v>
      </c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</row>
    <row r="3" spans="1:43" ht="13.5" customHeight="1" x14ac:dyDescent="0.15">
      <c r="R3" s="60" t="s">
        <v>97</v>
      </c>
      <c r="S3" s="60"/>
      <c r="T3" s="60"/>
      <c r="U3" s="60"/>
      <c r="V3" s="60"/>
      <c r="W3" s="60"/>
      <c r="X3" s="60"/>
      <c r="Y3" s="60"/>
      <c r="Z3" s="60"/>
      <c r="AA3" s="60"/>
    </row>
    <row r="4" spans="1:43" ht="24.75" customHeight="1" x14ac:dyDescent="0.15">
      <c r="A4" s="99" t="s">
        <v>44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 t="s">
        <v>45</v>
      </c>
      <c r="N4" s="99"/>
      <c r="O4" s="99"/>
    </row>
    <row r="5" spans="1:43" ht="18" customHeight="1" x14ac:dyDescent="0.15">
      <c r="A5" s="119" t="s">
        <v>46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S5" s="60"/>
      <c r="T5" s="60"/>
      <c r="U5" s="60"/>
      <c r="V5" s="60"/>
      <c r="W5" s="60"/>
      <c r="X5" s="60"/>
      <c r="Y5" s="60"/>
      <c r="Z5" s="60"/>
    </row>
    <row r="6" spans="1:43" ht="13.5" customHeight="1" x14ac:dyDescent="0.15">
      <c r="Z6" s="105" t="s">
        <v>94</v>
      </c>
      <c r="AA6" s="105"/>
      <c r="AB6" s="105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</row>
    <row r="7" spans="1:43" ht="18" customHeight="1" x14ac:dyDescent="0.15">
      <c r="A7" s="107" t="s">
        <v>51</v>
      </c>
      <c r="B7" s="108"/>
      <c r="C7" s="108"/>
      <c r="D7" s="108"/>
      <c r="E7" s="108"/>
      <c r="F7" s="108"/>
      <c r="G7" s="111">
        <f>W25</f>
        <v>0</v>
      </c>
      <c r="H7" s="111"/>
      <c r="I7" s="111"/>
      <c r="J7" s="111"/>
      <c r="K7" s="111"/>
      <c r="L7" s="111"/>
      <c r="M7" s="111"/>
      <c r="N7" s="111"/>
      <c r="O7" s="112"/>
      <c r="Z7" s="106" t="s">
        <v>89</v>
      </c>
      <c r="AA7" s="106"/>
      <c r="AB7" s="10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</row>
    <row r="8" spans="1:43" ht="18" customHeight="1" x14ac:dyDescent="0.15">
      <c r="A8" s="109"/>
      <c r="B8" s="110"/>
      <c r="C8" s="110"/>
      <c r="D8" s="110"/>
      <c r="E8" s="110"/>
      <c r="F8" s="110"/>
      <c r="G8" s="113"/>
      <c r="H8" s="113"/>
      <c r="I8" s="113"/>
      <c r="J8" s="113"/>
      <c r="K8" s="113"/>
      <c r="L8" s="113"/>
      <c r="M8" s="113"/>
      <c r="N8" s="113"/>
      <c r="O8" s="114"/>
      <c r="Z8" s="106"/>
      <c r="AA8" s="106"/>
      <c r="AB8" s="106"/>
      <c r="AC8" s="117" t="s">
        <v>95</v>
      </c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</row>
    <row r="9" spans="1:43" ht="18" customHeight="1" x14ac:dyDescent="0.15">
      <c r="Z9" s="105" t="s">
        <v>90</v>
      </c>
      <c r="AA9" s="105"/>
      <c r="AB9" s="105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</row>
    <row r="10" spans="1:43" ht="18" customHeight="1" x14ac:dyDescent="0.15">
      <c r="A10" s="115" t="s">
        <v>40</v>
      </c>
      <c r="B10" s="115"/>
      <c r="C10" s="115"/>
      <c r="D10" s="115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Z10" s="105" t="s">
        <v>91</v>
      </c>
      <c r="AA10" s="105"/>
      <c r="AB10" s="105"/>
      <c r="AC10" s="118" t="s">
        <v>92</v>
      </c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</row>
    <row r="11" spans="1:43" ht="19.5" customHeight="1" x14ac:dyDescent="0.15">
      <c r="AC11" s="74" t="s">
        <v>58</v>
      </c>
      <c r="AD11" s="75"/>
      <c r="AE11" s="76"/>
      <c r="AF11" s="66" t="s">
        <v>93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8"/>
    </row>
    <row r="12" spans="1:43" ht="19.5" customHeight="1" x14ac:dyDescent="0.15">
      <c r="A12" s="85" t="s">
        <v>64</v>
      </c>
      <c r="B12" s="85"/>
      <c r="C12" s="85"/>
      <c r="D12" s="85"/>
      <c r="E12" s="60" t="s">
        <v>77</v>
      </c>
      <c r="F12" s="60"/>
      <c r="G12" s="60"/>
      <c r="H12" s="60"/>
      <c r="N12" s="60"/>
      <c r="AC12" s="66" t="s">
        <v>78</v>
      </c>
      <c r="AD12" s="67"/>
      <c r="AE12" s="68"/>
      <c r="AF12" s="66"/>
      <c r="AG12" s="67"/>
      <c r="AH12" s="67"/>
      <c r="AI12" s="67"/>
      <c r="AJ12" s="67"/>
      <c r="AK12" s="66" t="s">
        <v>79</v>
      </c>
      <c r="AL12" s="67"/>
      <c r="AM12" s="68"/>
      <c r="AN12" s="67"/>
      <c r="AO12" s="67"/>
      <c r="AP12" s="67"/>
      <c r="AQ12" s="68"/>
    </row>
    <row r="13" spans="1:43" ht="19.5" customHeight="1" x14ac:dyDescent="0.15">
      <c r="A13" s="85"/>
      <c r="B13" s="85"/>
      <c r="C13" s="85"/>
      <c r="D13" s="85"/>
      <c r="E13" s="60"/>
      <c r="F13" s="60"/>
      <c r="G13" s="60"/>
      <c r="H13" s="60"/>
      <c r="N13" s="60"/>
      <c r="AC13" s="77" t="s">
        <v>61</v>
      </c>
      <c r="AD13" s="77"/>
      <c r="AE13" s="77"/>
      <c r="AF13" s="66"/>
      <c r="AG13" s="67"/>
      <c r="AH13" s="67"/>
      <c r="AI13" s="67"/>
      <c r="AJ13" s="67"/>
      <c r="AK13" s="68"/>
      <c r="AL13" s="66" t="s">
        <v>59</v>
      </c>
      <c r="AM13" s="67"/>
      <c r="AN13" s="68"/>
      <c r="AO13" s="66"/>
      <c r="AP13" s="67"/>
      <c r="AQ13" s="68"/>
    </row>
    <row r="14" spans="1:43" ht="13.5" customHeight="1" x14ac:dyDescent="0.15">
      <c r="A14" s="51"/>
      <c r="B14" s="51"/>
      <c r="C14" s="51"/>
      <c r="D14" s="51"/>
      <c r="E14" s="52"/>
      <c r="F14" s="53"/>
      <c r="G14" s="53"/>
      <c r="H14" s="53"/>
      <c r="I14" s="53"/>
      <c r="J14" s="53"/>
      <c r="K14" s="53"/>
      <c r="L14" s="53"/>
      <c r="M14" s="53"/>
      <c r="N14" s="51"/>
      <c r="AC14" s="92" t="s">
        <v>72</v>
      </c>
      <c r="AD14" s="93"/>
      <c r="AE14" s="94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6"/>
    </row>
    <row r="15" spans="1:43" ht="19.5" customHeight="1" x14ac:dyDescent="0.15">
      <c r="AC15" s="86" t="s">
        <v>60</v>
      </c>
      <c r="AD15" s="87"/>
      <c r="AE15" s="88"/>
      <c r="AF15" s="89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1"/>
    </row>
    <row r="16" spans="1:43" ht="7.5" customHeight="1" x14ac:dyDescent="0.15"/>
    <row r="17" spans="1:43" ht="21" customHeight="1" x14ac:dyDescent="0.15">
      <c r="A17" s="71" t="s">
        <v>57</v>
      </c>
      <c r="B17" s="71"/>
      <c r="C17" s="71"/>
      <c r="D17" s="71"/>
      <c r="E17" s="71"/>
      <c r="F17" s="71"/>
      <c r="G17" s="71"/>
      <c r="H17" s="71"/>
      <c r="I17" s="71" t="s">
        <v>54</v>
      </c>
      <c r="J17" s="71"/>
      <c r="K17" s="71"/>
      <c r="L17" s="71"/>
      <c r="M17" s="71"/>
      <c r="N17" s="71"/>
      <c r="O17" s="71"/>
      <c r="P17" s="71" t="s">
        <v>52</v>
      </c>
      <c r="Q17" s="71"/>
      <c r="R17" s="71"/>
      <c r="S17" s="71"/>
      <c r="T17" s="71"/>
      <c r="U17" s="71"/>
      <c r="V17" s="71"/>
      <c r="W17" s="71" t="s">
        <v>53</v>
      </c>
      <c r="X17" s="71"/>
      <c r="Y17" s="71"/>
      <c r="Z17" s="71"/>
      <c r="AA17" s="71"/>
      <c r="AB17" s="71"/>
      <c r="AC17" s="71"/>
      <c r="AD17" s="71" t="s">
        <v>55</v>
      </c>
      <c r="AE17" s="71"/>
      <c r="AF17" s="71"/>
      <c r="AG17" s="71"/>
      <c r="AH17" s="71"/>
      <c r="AI17" s="71"/>
      <c r="AJ17" s="71"/>
      <c r="AK17" s="71" t="s">
        <v>56</v>
      </c>
      <c r="AL17" s="71"/>
      <c r="AM17" s="71"/>
      <c r="AN17" s="71"/>
      <c r="AO17" s="71"/>
      <c r="AP17" s="71"/>
      <c r="AQ17" s="71"/>
    </row>
    <row r="18" spans="1:43" ht="21" customHeight="1" x14ac:dyDescent="0.15">
      <c r="A18" s="71"/>
      <c r="B18" s="71"/>
      <c r="C18" s="71"/>
      <c r="D18" s="71"/>
      <c r="E18" s="71"/>
      <c r="F18" s="71"/>
      <c r="G18" s="71"/>
      <c r="H18" s="71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71"/>
      <c r="AL18" s="71"/>
      <c r="AM18" s="71"/>
      <c r="AN18" s="71"/>
      <c r="AO18" s="71"/>
      <c r="AP18" s="71"/>
      <c r="AQ18" s="71"/>
    </row>
    <row r="19" spans="1:43" ht="21" customHeight="1" x14ac:dyDescent="0.15">
      <c r="A19" s="71"/>
      <c r="B19" s="71"/>
      <c r="C19" s="71"/>
      <c r="D19" s="71"/>
      <c r="E19" s="71"/>
      <c r="F19" s="71"/>
      <c r="G19" s="71"/>
      <c r="H19" s="71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71"/>
      <c r="AL19" s="71"/>
      <c r="AM19" s="71"/>
      <c r="AN19" s="71"/>
      <c r="AO19" s="71"/>
      <c r="AP19" s="71"/>
      <c r="AQ19" s="71"/>
    </row>
    <row r="20" spans="1:43" ht="21" customHeight="1" x14ac:dyDescent="0.15">
      <c r="A20" s="71"/>
      <c r="B20" s="71"/>
      <c r="C20" s="71"/>
      <c r="D20" s="71"/>
      <c r="E20" s="71"/>
      <c r="F20" s="71"/>
      <c r="G20" s="71"/>
      <c r="H20" s="71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71"/>
      <c r="AL20" s="71"/>
      <c r="AM20" s="71"/>
      <c r="AN20" s="71"/>
      <c r="AO20" s="71"/>
      <c r="AP20" s="71"/>
      <c r="AQ20" s="71"/>
    </row>
    <row r="21" spans="1:43" ht="21" customHeight="1" x14ac:dyDescent="0.15">
      <c r="A21" s="71"/>
      <c r="B21" s="71"/>
      <c r="C21" s="71"/>
      <c r="D21" s="71"/>
      <c r="E21" s="71"/>
      <c r="F21" s="71"/>
      <c r="G21" s="71"/>
      <c r="H21" s="71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70"/>
      <c r="AL21" s="71"/>
      <c r="AM21" s="71"/>
      <c r="AN21" s="71"/>
      <c r="AO21" s="71"/>
      <c r="AP21" s="71"/>
      <c r="AQ21" s="71"/>
    </row>
    <row r="22" spans="1:43" ht="21" customHeight="1" x14ac:dyDescent="0.15">
      <c r="A22" s="71"/>
      <c r="B22" s="71"/>
      <c r="C22" s="71"/>
      <c r="D22" s="71"/>
      <c r="E22" s="71"/>
      <c r="F22" s="71"/>
      <c r="G22" s="71"/>
      <c r="H22" s="71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70"/>
      <c r="AL22" s="71"/>
      <c r="AM22" s="71"/>
      <c r="AN22" s="71"/>
      <c r="AO22" s="71"/>
      <c r="AP22" s="71"/>
      <c r="AQ22" s="71"/>
    </row>
    <row r="23" spans="1:43" ht="21" customHeight="1" x14ac:dyDescent="0.15">
      <c r="A23" s="71" t="s">
        <v>69</v>
      </c>
      <c r="B23" s="71"/>
      <c r="C23" s="71"/>
      <c r="D23" s="71"/>
      <c r="E23" s="71"/>
      <c r="F23" s="71"/>
      <c r="G23" s="71"/>
      <c r="H23" s="71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71"/>
      <c r="AL23" s="71"/>
      <c r="AM23" s="71"/>
      <c r="AN23" s="71"/>
      <c r="AO23" s="71"/>
      <c r="AP23" s="71"/>
      <c r="AQ23" s="71"/>
    </row>
    <row r="24" spans="1:43" ht="21" customHeight="1" x14ac:dyDescent="0.15">
      <c r="A24" s="101" t="s">
        <v>70</v>
      </c>
      <c r="B24" s="102"/>
      <c r="C24" s="102"/>
      <c r="D24" s="102"/>
      <c r="E24" s="102"/>
      <c r="F24" s="102"/>
      <c r="G24" s="103">
        <v>0.1</v>
      </c>
      <c r="H24" s="104"/>
      <c r="I24" s="69">
        <f>SUM(I23*G24)</f>
        <v>0</v>
      </c>
      <c r="J24" s="69"/>
      <c r="K24" s="69"/>
      <c r="L24" s="69"/>
      <c r="M24" s="69"/>
      <c r="N24" s="69"/>
      <c r="O24" s="69"/>
      <c r="P24" s="69">
        <f>SUM(P23*G24)</f>
        <v>0</v>
      </c>
      <c r="Q24" s="69"/>
      <c r="R24" s="69"/>
      <c r="S24" s="69"/>
      <c r="T24" s="69"/>
      <c r="U24" s="69"/>
      <c r="V24" s="69"/>
      <c r="W24" s="69">
        <f>SUM(W23*G24)</f>
        <v>0</v>
      </c>
      <c r="X24" s="69"/>
      <c r="Y24" s="69"/>
      <c r="Z24" s="69"/>
      <c r="AA24" s="69"/>
      <c r="AB24" s="69"/>
      <c r="AC24" s="69"/>
      <c r="AD24" s="69">
        <f>SUM(AD23*G24)</f>
        <v>0</v>
      </c>
      <c r="AE24" s="69"/>
      <c r="AF24" s="69"/>
      <c r="AG24" s="69"/>
      <c r="AH24" s="69"/>
      <c r="AI24" s="69"/>
      <c r="AJ24" s="69"/>
      <c r="AK24" s="71"/>
      <c r="AL24" s="71"/>
      <c r="AM24" s="71"/>
      <c r="AN24" s="71"/>
      <c r="AO24" s="71"/>
      <c r="AP24" s="71"/>
      <c r="AQ24" s="71"/>
    </row>
    <row r="25" spans="1:43" ht="21" customHeight="1" x14ac:dyDescent="0.15">
      <c r="A25" s="71" t="s">
        <v>71</v>
      </c>
      <c r="B25" s="71"/>
      <c r="C25" s="71"/>
      <c r="D25" s="71"/>
      <c r="E25" s="71"/>
      <c r="F25" s="71"/>
      <c r="G25" s="71"/>
      <c r="H25" s="71"/>
      <c r="I25" s="69">
        <f>SUM(I20:I24)</f>
        <v>0</v>
      </c>
      <c r="J25" s="69"/>
      <c r="K25" s="69"/>
      <c r="L25" s="69"/>
      <c r="M25" s="69"/>
      <c r="N25" s="69"/>
      <c r="O25" s="69"/>
      <c r="P25" s="69">
        <f>SUM(P20:P24)</f>
        <v>0</v>
      </c>
      <c r="Q25" s="69"/>
      <c r="R25" s="69"/>
      <c r="S25" s="69"/>
      <c r="T25" s="69"/>
      <c r="U25" s="69"/>
      <c r="V25" s="69"/>
      <c r="W25" s="69">
        <f>SUM(W20:W24)</f>
        <v>0</v>
      </c>
      <c r="X25" s="69"/>
      <c r="Y25" s="69"/>
      <c r="Z25" s="69"/>
      <c r="AA25" s="69"/>
      <c r="AB25" s="69"/>
      <c r="AC25" s="69"/>
      <c r="AD25" s="69">
        <f>SUM(AD20:AD24)</f>
        <v>0</v>
      </c>
      <c r="AE25" s="69"/>
      <c r="AF25" s="69"/>
      <c r="AG25" s="69"/>
      <c r="AH25" s="69"/>
      <c r="AI25" s="69"/>
      <c r="AJ25" s="69"/>
      <c r="AK25" s="71"/>
      <c r="AL25" s="71"/>
      <c r="AM25" s="71"/>
      <c r="AN25" s="71"/>
      <c r="AO25" s="71"/>
      <c r="AP25" s="71"/>
      <c r="AQ25" s="71"/>
    </row>
    <row r="26" spans="1:43" ht="10.5" customHeight="1" thickBo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2" t="s">
        <v>87</v>
      </c>
      <c r="S26" s="72"/>
      <c r="T26" s="72"/>
      <c r="U26" s="72"/>
      <c r="V26" s="72"/>
      <c r="W26" s="72"/>
      <c r="X26" s="72"/>
      <c r="Y26" s="72"/>
      <c r="Z26" s="72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</row>
    <row r="27" spans="1:43" ht="10.5" customHeight="1" thickTop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3"/>
      <c r="S27" s="73"/>
      <c r="T27" s="73"/>
      <c r="U27" s="73"/>
      <c r="V27" s="73"/>
      <c r="W27" s="73"/>
      <c r="X27" s="73"/>
      <c r="Y27" s="73"/>
      <c r="Z27" s="73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</row>
    <row r="28" spans="1:43" ht="17.25" customHeight="1" x14ac:dyDescent="0.15">
      <c r="A28" s="79" t="s">
        <v>73</v>
      </c>
      <c r="B28" s="80"/>
      <c r="C28" s="77" t="s">
        <v>65</v>
      </c>
      <c r="D28" s="77"/>
      <c r="E28" s="77"/>
      <c r="F28" s="77"/>
      <c r="G28" s="77"/>
      <c r="H28" s="77" t="s">
        <v>66</v>
      </c>
      <c r="I28" s="77"/>
      <c r="J28" s="77"/>
      <c r="K28" s="77"/>
      <c r="L28" s="77"/>
      <c r="M28" s="77"/>
      <c r="N28" s="77"/>
      <c r="O28" s="77"/>
      <c r="P28" s="77" t="s">
        <v>67</v>
      </c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 t="s">
        <v>68</v>
      </c>
      <c r="AC28" s="77"/>
      <c r="AD28" s="77"/>
      <c r="AE28" s="77"/>
      <c r="AF28" s="50" t="s">
        <v>81</v>
      </c>
    </row>
    <row r="29" spans="1:43" ht="21" customHeight="1" x14ac:dyDescent="0.15">
      <c r="A29" s="81"/>
      <c r="B29" s="82"/>
      <c r="C29" s="78"/>
      <c r="D29" s="78"/>
      <c r="E29" s="78"/>
      <c r="F29" s="78"/>
      <c r="G29" s="78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63" t="s">
        <v>85</v>
      </c>
      <c r="AG29" s="61"/>
      <c r="AH29" s="61"/>
      <c r="AI29" s="61"/>
      <c r="AJ29" s="54" t="s">
        <v>82</v>
      </c>
      <c r="AK29" s="62" t="s">
        <v>83</v>
      </c>
      <c r="AL29" s="62"/>
      <c r="AM29" s="62"/>
      <c r="AN29" s="62"/>
      <c r="AO29" s="61"/>
      <c r="AP29" s="61"/>
      <c r="AQ29" s="54" t="s">
        <v>82</v>
      </c>
    </row>
    <row r="30" spans="1:43" ht="21" customHeight="1" x14ac:dyDescent="0.15">
      <c r="A30" s="81"/>
      <c r="B30" s="82"/>
      <c r="C30" s="78"/>
      <c r="D30" s="78"/>
      <c r="E30" s="78"/>
      <c r="F30" s="78"/>
      <c r="G30" s="78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63" t="s">
        <v>84</v>
      </c>
      <c r="AG30" s="61"/>
      <c r="AH30" s="100"/>
      <c r="AI30" s="100"/>
      <c r="AJ30" s="54" t="s">
        <v>82</v>
      </c>
      <c r="AK30" s="59"/>
      <c r="AL30" s="54"/>
      <c r="AM30" s="54"/>
      <c r="AN30" s="54"/>
      <c r="AO30" s="54"/>
      <c r="AP30" s="54"/>
      <c r="AQ30" s="54"/>
    </row>
    <row r="31" spans="1:43" ht="18" customHeight="1" x14ac:dyDescent="0.15">
      <c r="A31" s="83"/>
      <c r="B31" s="84"/>
      <c r="C31" s="78"/>
      <c r="D31" s="78"/>
      <c r="E31" s="78"/>
      <c r="F31" s="78"/>
      <c r="G31" s="78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64" t="s">
        <v>86</v>
      </c>
      <c r="AG31" s="65"/>
      <c r="AH31" s="65"/>
      <c r="AI31" s="65"/>
      <c r="AJ31" s="65"/>
      <c r="AK31" s="65"/>
      <c r="AL31" s="65"/>
      <c r="AM31" s="65"/>
      <c r="AN31" s="65"/>
      <c r="AO31" s="54"/>
      <c r="AP31" s="54"/>
      <c r="AQ31" s="54"/>
    </row>
    <row r="32" spans="1:43" ht="21" customHeight="1" x14ac:dyDescent="0.15"/>
  </sheetData>
  <mergeCells count="110">
    <mergeCell ref="AL1:AQ1"/>
    <mergeCell ref="Q2:AB2"/>
    <mergeCell ref="AH1:AK1"/>
    <mergeCell ref="A4:L4"/>
    <mergeCell ref="M4:O4"/>
    <mergeCell ref="AH30:AI30"/>
    <mergeCell ref="A24:F24"/>
    <mergeCell ref="G24:H24"/>
    <mergeCell ref="A21:H21"/>
    <mergeCell ref="Z6:AB6"/>
    <mergeCell ref="Z7:AB8"/>
    <mergeCell ref="Z9:AB9"/>
    <mergeCell ref="Z10:AB10"/>
    <mergeCell ref="A7:F8"/>
    <mergeCell ref="G7:O8"/>
    <mergeCell ref="A10:D10"/>
    <mergeCell ref="E10:Q10"/>
    <mergeCell ref="AC7:AQ7"/>
    <mergeCell ref="AC8:AQ8"/>
    <mergeCell ref="AC9:AQ9"/>
    <mergeCell ref="AC10:AQ10"/>
    <mergeCell ref="A5:O5"/>
    <mergeCell ref="AC6:AQ6"/>
    <mergeCell ref="S5:Z5"/>
    <mergeCell ref="AC12:AE12"/>
    <mergeCell ref="AC15:AE15"/>
    <mergeCell ref="AK17:AQ17"/>
    <mergeCell ref="AD17:AJ17"/>
    <mergeCell ref="W17:AC17"/>
    <mergeCell ref="AC13:AE13"/>
    <mergeCell ref="AF15:AQ15"/>
    <mergeCell ref="AC14:AE14"/>
    <mergeCell ref="AF14:AQ14"/>
    <mergeCell ref="AL13:AN13"/>
    <mergeCell ref="P20:V20"/>
    <mergeCell ref="W20:AC20"/>
    <mergeCell ref="AD20:AJ20"/>
    <mergeCell ref="AK20:AQ20"/>
    <mergeCell ref="P17:V17"/>
    <mergeCell ref="I17:O17"/>
    <mergeCell ref="A17:H17"/>
    <mergeCell ref="AK18:AQ18"/>
    <mergeCell ref="A19:H19"/>
    <mergeCell ref="I19:O19"/>
    <mergeCell ref="P19:V19"/>
    <mergeCell ref="W19:AC19"/>
    <mergeCell ref="AD19:AJ19"/>
    <mergeCell ref="AK19:AQ19"/>
    <mergeCell ref="A18:H18"/>
    <mergeCell ref="I18:O18"/>
    <mergeCell ref="P18:V18"/>
    <mergeCell ref="W18:AC18"/>
    <mergeCell ref="AD18:AJ18"/>
    <mergeCell ref="A28:B31"/>
    <mergeCell ref="H28:O28"/>
    <mergeCell ref="A12:D13"/>
    <mergeCell ref="N12:N13"/>
    <mergeCell ref="A22:H22"/>
    <mergeCell ref="I22:O22"/>
    <mergeCell ref="A25:H25"/>
    <mergeCell ref="I25:O25"/>
    <mergeCell ref="I24:O24"/>
    <mergeCell ref="I21:O21"/>
    <mergeCell ref="E12:H13"/>
    <mergeCell ref="A23:H23"/>
    <mergeCell ref="I23:O23"/>
    <mergeCell ref="A20:H20"/>
    <mergeCell ref="I20:O20"/>
    <mergeCell ref="P21:V21"/>
    <mergeCell ref="W21:AC21"/>
    <mergeCell ref="P29:AA31"/>
    <mergeCell ref="AB28:AE28"/>
    <mergeCell ref="AB29:AE31"/>
    <mergeCell ref="H29:O31"/>
    <mergeCell ref="C29:G31"/>
    <mergeCell ref="P28:AA28"/>
    <mergeCell ref="C28:G28"/>
    <mergeCell ref="AK25:AQ25"/>
    <mergeCell ref="P24:V24"/>
    <mergeCell ref="W24:AC24"/>
    <mergeCell ref="AD24:AJ24"/>
    <mergeCell ref="AK24:AQ24"/>
    <mergeCell ref="P23:V23"/>
    <mergeCell ref="W23:AC23"/>
    <mergeCell ref="AD23:AJ23"/>
    <mergeCell ref="AK23:AQ23"/>
    <mergeCell ref="R3:AA3"/>
    <mergeCell ref="AO29:AP29"/>
    <mergeCell ref="AK29:AN29"/>
    <mergeCell ref="AF30:AG30"/>
    <mergeCell ref="AF31:AN31"/>
    <mergeCell ref="AF29:AG29"/>
    <mergeCell ref="AH29:AI29"/>
    <mergeCell ref="AF13:AK13"/>
    <mergeCell ref="AO13:AQ13"/>
    <mergeCell ref="AD21:AJ21"/>
    <mergeCell ref="AK21:AQ21"/>
    <mergeCell ref="AF11:AQ11"/>
    <mergeCell ref="R26:Z27"/>
    <mergeCell ref="AC11:AE11"/>
    <mergeCell ref="AF12:AJ12"/>
    <mergeCell ref="AK12:AM12"/>
    <mergeCell ref="AN12:AQ12"/>
    <mergeCell ref="P22:V22"/>
    <mergeCell ref="W22:AC22"/>
    <mergeCell ref="AD22:AJ22"/>
    <mergeCell ref="AK22:AQ22"/>
    <mergeCell ref="P25:V25"/>
    <mergeCell ref="W25:AC25"/>
    <mergeCell ref="AD25:AJ25"/>
  </mergeCells>
  <phoneticPr fontId="2"/>
  <pageMargins left="0.59055118110236227" right="0.59055118110236227" top="0.78740157480314965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zoomScaleNormal="100" workbookViewId="0">
      <selection activeCell="E44" sqref="E44"/>
    </sheetView>
  </sheetViews>
  <sheetFormatPr defaultRowHeight="13.5" x14ac:dyDescent="0.15"/>
  <cols>
    <col min="1" max="1" width="20.625" style="1" customWidth="1"/>
    <col min="2" max="2" width="8.375" style="1" customWidth="1"/>
    <col min="3" max="3" width="3.625" style="1" customWidth="1"/>
    <col min="4" max="4" width="8.625" style="1" customWidth="1"/>
    <col min="5" max="5" width="12.375" style="1" customWidth="1"/>
    <col min="6" max="6" width="8.375" style="1" customWidth="1"/>
    <col min="7" max="7" width="12.375" style="1" customWidth="1"/>
    <col min="8" max="8" width="8.375" style="1" customWidth="1"/>
    <col min="9" max="9" width="12.375" style="1" customWidth="1"/>
    <col min="10" max="10" width="8.375" style="1" customWidth="1"/>
    <col min="11" max="11" width="12.375" style="1" customWidth="1"/>
    <col min="12" max="12" width="8.375" style="1" customWidth="1"/>
    <col min="13" max="13" width="12.375" style="1" customWidth="1"/>
    <col min="14" max="14" width="5.25" style="1" customWidth="1"/>
    <col min="15" max="16384" width="9" style="1"/>
  </cols>
  <sheetData>
    <row r="1" spans="1:14" ht="25.5" customHeight="1" thickBot="1" x14ac:dyDescent="0.2">
      <c r="A1" s="121" t="s">
        <v>40</v>
      </c>
      <c r="B1" s="121"/>
      <c r="C1" s="121"/>
      <c r="D1" s="121"/>
      <c r="E1" s="121"/>
      <c r="F1" s="121" t="s">
        <v>41</v>
      </c>
      <c r="G1" s="121"/>
      <c r="L1" s="120"/>
      <c r="M1" s="120"/>
      <c r="N1" s="120"/>
    </row>
    <row r="2" spans="1:14" ht="18.75" customHeight="1" x14ac:dyDescent="0.15">
      <c r="A2" s="126" t="s">
        <v>0</v>
      </c>
      <c r="B2" s="128" t="s">
        <v>1</v>
      </c>
      <c r="C2" s="129"/>
      <c r="D2" s="129"/>
      <c r="E2" s="130"/>
      <c r="F2" s="122" t="s">
        <v>2</v>
      </c>
      <c r="G2" s="123"/>
      <c r="H2" s="131" t="s">
        <v>3</v>
      </c>
      <c r="I2" s="132"/>
      <c r="J2" s="122" t="s">
        <v>4</v>
      </c>
      <c r="K2" s="123"/>
      <c r="L2" s="122" t="s">
        <v>5</v>
      </c>
      <c r="M2" s="123"/>
      <c r="N2" s="124" t="s">
        <v>6</v>
      </c>
    </row>
    <row r="3" spans="1:14" ht="18.75" customHeight="1" thickBot="1" x14ac:dyDescent="0.2">
      <c r="A3" s="127"/>
      <c r="B3" s="2" t="s">
        <v>7</v>
      </c>
      <c r="C3" s="3" t="s">
        <v>8</v>
      </c>
      <c r="D3" s="3" t="s">
        <v>9</v>
      </c>
      <c r="E3" s="4" t="s">
        <v>10</v>
      </c>
      <c r="F3" s="2" t="s">
        <v>7</v>
      </c>
      <c r="G3" s="5" t="s">
        <v>10</v>
      </c>
      <c r="H3" s="2" t="s">
        <v>7</v>
      </c>
      <c r="I3" s="4" t="s">
        <v>10</v>
      </c>
      <c r="J3" s="2" t="s">
        <v>7</v>
      </c>
      <c r="K3" s="4" t="s">
        <v>10</v>
      </c>
      <c r="L3" s="2" t="s">
        <v>7</v>
      </c>
      <c r="M3" s="4" t="s">
        <v>10</v>
      </c>
      <c r="N3" s="125"/>
    </row>
    <row r="4" spans="1:14" ht="20.25" customHeight="1" x14ac:dyDescent="0.15">
      <c r="A4" s="6"/>
      <c r="B4" s="7"/>
      <c r="C4" s="8"/>
      <c r="D4" s="9"/>
      <c r="E4" s="10"/>
      <c r="F4" s="11"/>
      <c r="G4" s="12"/>
      <c r="H4" s="11"/>
      <c r="I4" s="10"/>
      <c r="J4" s="11"/>
      <c r="K4" s="13"/>
      <c r="L4" s="14"/>
      <c r="M4" s="15"/>
      <c r="N4" s="16"/>
    </row>
    <row r="5" spans="1:14" ht="20.25" customHeight="1" x14ac:dyDescent="0.15">
      <c r="A5" s="17"/>
      <c r="B5" s="18"/>
      <c r="C5" s="19"/>
      <c r="D5" s="20"/>
      <c r="E5" s="21"/>
      <c r="F5" s="22"/>
      <c r="G5" s="23"/>
      <c r="H5" s="24"/>
      <c r="I5" s="25"/>
      <c r="J5" s="18"/>
      <c r="K5" s="26"/>
      <c r="L5" s="18"/>
      <c r="M5" s="27"/>
      <c r="N5" s="28"/>
    </row>
    <row r="6" spans="1:14" ht="20.25" customHeight="1" x14ac:dyDescent="0.15">
      <c r="A6" s="17"/>
      <c r="B6" s="18"/>
      <c r="C6" s="19"/>
      <c r="D6" s="29"/>
      <c r="E6" s="21"/>
      <c r="F6" s="22"/>
      <c r="G6" s="23"/>
      <c r="H6" s="18"/>
      <c r="I6" s="25"/>
      <c r="J6" s="18"/>
      <c r="K6" s="30"/>
      <c r="L6" s="18"/>
      <c r="M6" s="27"/>
      <c r="N6" s="28"/>
    </row>
    <row r="7" spans="1:14" ht="20.25" customHeight="1" x14ac:dyDescent="0.15">
      <c r="A7" s="17"/>
      <c r="B7" s="18"/>
      <c r="C7" s="19"/>
      <c r="D7" s="29"/>
      <c r="E7" s="21"/>
      <c r="F7" s="24"/>
      <c r="G7" s="23"/>
      <c r="H7" s="24"/>
      <c r="I7" s="25"/>
      <c r="J7" s="18"/>
      <c r="K7" s="30"/>
      <c r="L7" s="18"/>
      <c r="M7" s="27"/>
      <c r="N7" s="28"/>
    </row>
    <row r="8" spans="1:14" ht="20.25" customHeight="1" x14ac:dyDescent="0.15">
      <c r="A8" s="17"/>
      <c r="B8" s="18"/>
      <c r="C8" s="19"/>
      <c r="D8" s="20"/>
      <c r="E8" s="21"/>
      <c r="F8" s="22"/>
      <c r="G8" s="23"/>
      <c r="H8" s="24"/>
      <c r="I8" s="25"/>
      <c r="J8" s="18"/>
      <c r="K8" s="30"/>
      <c r="L8" s="18"/>
      <c r="M8" s="27"/>
      <c r="N8" s="28"/>
    </row>
    <row r="9" spans="1:14" ht="20.25" customHeight="1" x14ac:dyDescent="0.15">
      <c r="A9" s="31"/>
      <c r="B9" s="18"/>
      <c r="C9" s="19"/>
      <c r="D9" s="20"/>
      <c r="E9" s="21"/>
      <c r="F9" s="24"/>
      <c r="G9" s="23"/>
      <c r="H9" s="24"/>
      <c r="I9" s="25"/>
      <c r="J9" s="18"/>
      <c r="K9" s="30"/>
      <c r="L9" s="18"/>
      <c r="M9" s="27"/>
      <c r="N9" s="28"/>
    </row>
    <row r="10" spans="1:14" ht="20.25" customHeight="1" x14ac:dyDescent="0.15">
      <c r="A10" s="31"/>
      <c r="B10" s="18"/>
      <c r="C10" s="19"/>
      <c r="D10" s="20"/>
      <c r="E10" s="21"/>
      <c r="F10" s="24"/>
      <c r="G10" s="23"/>
      <c r="H10" s="24"/>
      <c r="I10" s="25"/>
      <c r="J10" s="18"/>
      <c r="K10" s="30"/>
      <c r="L10" s="18"/>
      <c r="M10" s="27"/>
      <c r="N10" s="28"/>
    </row>
    <row r="11" spans="1:14" ht="20.25" customHeight="1" x14ac:dyDescent="0.15">
      <c r="A11" s="17"/>
      <c r="B11" s="18"/>
      <c r="C11" s="19"/>
      <c r="D11" s="20"/>
      <c r="E11" s="21"/>
      <c r="F11" s="22"/>
      <c r="G11" s="23"/>
      <c r="H11" s="18"/>
      <c r="I11" s="25"/>
      <c r="J11" s="18"/>
      <c r="K11" s="30"/>
      <c r="L11" s="18"/>
      <c r="M11" s="27"/>
      <c r="N11" s="28"/>
    </row>
    <row r="12" spans="1:14" ht="20.25" customHeight="1" x14ac:dyDescent="0.15">
      <c r="A12" s="17"/>
      <c r="B12" s="18"/>
      <c r="C12" s="19"/>
      <c r="D12" s="29"/>
      <c r="E12" s="21"/>
      <c r="F12" s="22"/>
      <c r="G12" s="23"/>
      <c r="H12" s="18"/>
      <c r="I12" s="25"/>
      <c r="J12" s="18"/>
      <c r="K12" s="30"/>
      <c r="L12" s="18"/>
      <c r="M12" s="27"/>
      <c r="N12" s="28"/>
    </row>
    <row r="13" spans="1:14" ht="20.25" customHeight="1" x14ac:dyDescent="0.15">
      <c r="A13" s="17"/>
      <c r="B13" s="18"/>
      <c r="C13" s="19"/>
      <c r="D13" s="29"/>
      <c r="E13" s="21"/>
      <c r="F13" s="22"/>
      <c r="G13" s="23"/>
      <c r="H13" s="18"/>
      <c r="I13" s="25"/>
      <c r="J13" s="18"/>
      <c r="K13" s="30"/>
      <c r="L13" s="18"/>
      <c r="M13" s="27"/>
      <c r="N13" s="28"/>
    </row>
    <row r="14" spans="1:14" ht="20.25" customHeight="1" x14ac:dyDescent="0.15">
      <c r="A14" s="17"/>
      <c r="B14" s="18"/>
      <c r="C14" s="19"/>
      <c r="D14" s="29"/>
      <c r="E14" s="21"/>
      <c r="F14" s="22"/>
      <c r="G14" s="23"/>
      <c r="H14" s="18"/>
      <c r="I14" s="25"/>
      <c r="J14" s="18"/>
      <c r="K14" s="30"/>
      <c r="L14" s="18"/>
      <c r="M14" s="27"/>
      <c r="N14" s="28"/>
    </row>
    <row r="15" spans="1:14" ht="20.25" customHeight="1" x14ac:dyDescent="0.15">
      <c r="A15" s="17"/>
      <c r="B15" s="18"/>
      <c r="C15" s="19"/>
      <c r="D15" s="29"/>
      <c r="E15" s="21"/>
      <c r="F15" s="22"/>
      <c r="G15" s="23"/>
      <c r="H15" s="18"/>
      <c r="I15" s="25"/>
      <c r="J15" s="18"/>
      <c r="K15" s="30"/>
      <c r="L15" s="18"/>
      <c r="M15" s="27"/>
      <c r="N15" s="28"/>
    </row>
    <row r="16" spans="1:14" ht="20.25" customHeight="1" x14ac:dyDescent="0.15">
      <c r="A16" s="17"/>
      <c r="B16" s="18"/>
      <c r="C16" s="19"/>
      <c r="D16" s="29"/>
      <c r="E16" s="21"/>
      <c r="F16" s="22"/>
      <c r="G16" s="23"/>
      <c r="H16" s="18"/>
      <c r="I16" s="25"/>
      <c r="J16" s="18"/>
      <c r="K16" s="30"/>
      <c r="L16" s="18"/>
      <c r="M16" s="27"/>
      <c r="N16" s="28"/>
    </row>
    <row r="17" spans="1:14" ht="20.25" customHeight="1" x14ac:dyDescent="0.15">
      <c r="A17" s="17"/>
      <c r="B17" s="18"/>
      <c r="C17" s="19"/>
      <c r="D17" s="29"/>
      <c r="E17" s="21"/>
      <c r="F17" s="22"/>
      <c r="G17" s="23"/>
      <c r="H17" s="18"/>
      <c r="I17" s="25"/>
      <c r="J17" s="18"/>
      <c r="K17" s="30"/>
      <c r="L17" s="18"/>
      <c r="M17" s="27"/>
      <c r="N17" s="28"/>
    </row>
    <row r="18" spans="1:14" ht="20.25" customHeight="1" x14ac:dyDescent="0.15">
      <c r="A18" s="17"/>
      <c r="B18" s="18"/>
      <c r="C18" s="19"/>
      <c r="D18" s="29"/>
      <c r="E18" s="21"/>
      <c r="F18" s="22"/>
      <c r="G18" s="23"/>
      <c r="H18" s="18"/>
      <c r="I18" s="25"/>
      <c r="J18" s="18"/>
      <c r="K18" s="30"/>
      <c r="L18" s="18"/>
      <c r="M18" s="27"/>
      <c r="N18" s="28"/>
    </row>
    <row r="19" spans="1:14" ht="20.25" customHeight="1" x14ac:dyDescent="0.15">
      <c r="A19" s="17"/>
      <c r="B19" s="18"/>
      <c r="C19" s="19"/>
      <c r="D19" s="29"/>
      <c r="E19" s="21"/>
      <c r="F19" s="22"/>
      <c r="G19" s="23"/>
      <c r="H19" s="18"/>
      <c r="I19" s="25"/>
      <c r="J19" s="18"/>
      <c r="K19" s="30"/>
      <c r="L19" s="18"/>
      <c r="M19" s="27"/>
      <c r="N19" s="28"/>
    </row>
    <row r="20" spans="1:14" ht="20.25" customHeight="1" x14ac:dyDescent="0.15">
      <c r="A20" s="32"/>
      <c r="B20" s="18"/>
      <c r="C20" s="19"/>
      <c r="D20" s="29"/>
      <c r="E20" s="21"/>
      <c r="F20" s="22"/>
      <c r="G20" s="23"/>
      <c r="H20" s="18"/>
      <c r="I20" s="25"/>
      <c r="J20" s="18"/>
      <c r="K20" s="30"/>
      <c r="L20" s="18"/>
      <c r="M20" s="27"/>
      <c r="N20" s="28"/>
    </row>
    <row r="21" spans="1:14" ht="20.25" customHeight="1" x14ac:dyDescent="0.15">
      <c r="A21" s="17"/>
      <c r="B21" s="18"/>
      <c r="C21" s="19"/>
      <c r="D21" s="20"/>
      <c r="E21" s="21"/>
      <c r="F21" s="22"/>
      <c r="G21" s="23"/>
      <c r="H21" s="18"/>
      <c r="I21" s="25"/>
      <c r="J21" s="18"/>
      <c r="K21" s="30"/>
      <c r="L21" s="18"/>
      <c r="M21" s="27"/>
      <c r="N21" s="28"/>
    </row>
    <row r="22" spans="1:14" ht="20.25" customHeight="1" x14ac:dyDescent="0.15">
      <c r="A22" s="17"/>
      <c r="B22" s="18"/>
      <c r="C22" s="19"/>
      <c r="D22" s="29"/>
      <c r="E22" s="21"/>
      <c r="F22" s="22"/>
      <c r="G22" s="23"/>
      <c r="H22" s="18"/>
      <c r="I22" s="25"/>
      <c r="J22" s="18"/>
      <c r="K22" s="30"/>
      <c r="L22" s="18"/>
      <c r="M22" s="27"/>
      <c r="N22" s="28"/>
    </row>
    <row r="23" spans="1:14" ht="20.25" customHeight="1" x14ac:dyDescent="0.15">
      <c r="A23" s="17"/>
      <c r="B23" s="18"/>
      <c r="C23" s="19"/>
      <c r="D23" s="29"/>
      <c r="E23" s="21"/>
      <c r="F23" s="24"/>
      <c r="G23" s="23"/>
      <c r="H23" s="24"/>
      <c r="I23" s="25"/>
      <c r="J23" s="18"/>
      <c r="K23" s="30"/>
      <c r="L23" s="18"/>
      <c r="M23" s="27"/>
      <c r="N23" s="28"/>
    </row>
    <row r="24" spans="1:14" ht="20.25" customHeight="1" x14ac:dyDescent="0.15">
      <c r="A24" s="17"/>
      <c r="B24" s="18"/>
      <c r="C24" s="19"/>
      <c r="D24" s="29"/>
      <c r="E24" s="21"/>
      <c r="F24" s="24"/>
      <c r="G24" s="23"/>
      <c r="H24" s="24"/>
      <c r="I24" s="25"/>
      <c r="J24" s="18"/>
      <c r="K24" s="30"/>
      <c r="L24" s="18"/>
      <c r="M24" s="27"/>
      <c r="N24" s="28"/>
    </row>
    <row r="25" spans="1:14" ht="20.25" customHeight="1" x14ac:dyDescent="0.15">
      <c r="A25" s="32"/>
      <c r="B25" s="33"/>
      <c r="C25" s="34"/>
      <c r="D25" s="35"/>
      <c r="E25" s="21"/>
      <c r="F25" s="22"/>
      <c r="G25" s="23"/>
      <c r="H25" s="18"/>
      <c r="I25" s="25"/>
      <c r="J25" s="18"/>
      <c r="K25" s="30"/>
      <c r="L25" s="18"/>
      <c r="M25" s="27"/>
      <c r="N25" s="28"/>
    </row>
    <row r="26" spans="1:14" ht="20.25" customHeight="1" x14ac:dyDescent="0.15">
      <c r="A26" s="17"/>
      <c r="B26" s="18"/>
      <c r="C26" s="19"/>
      <c r="D26" s="35"/>
      <c r="E26" s="36"/>
      <c r="F26" s="37"/>
      <c r="G26" s="21"/>
      <c r="H26" s="38"/>
      <c r="I26" s="39"/>
      <c r="J26" s="40"/>
      <c r="K26" s="41"/>
      <c r="L26" s="38"/>
      <c r="M26" s="27"/>
      <c r="N26" s="28"/>
    </row>
    <row r="27" spans="1:14" ht="20.25" customHeight="1" thickBot="1" x14ac:dyDescent="0.2">
      <c r="A27" s="42" t="s">
        <v>39</v>
      </c>
      <c r="B27" s="43"/>
      <c r="C27" s="44"/>
      <c r="D27" s="45"/>
      <c r="E27" s="46"/>
      <c r="F27" s="47"/>
      <c r="G27" s="48"/>
      <c r="H27" s="47"/>
      <c r="I27" s="48"/>
      <c r="J27" s="47"/>
      <c r="K27" s="48"/>
      <c r="L27" s="45"/>
      <c r="M27" s="48"/>
      <c r="N27" s="49"/>
    </row>
  </sheetData>
  <mergeCells count="10">
    <mergeCell ref="L1:N1"/>
    <mergeCell ref="A1:E1"/>
    <mergeCell ref="F1:G1"/>
    <mergeCell ref="J2:K2"/>
    <mergeCell ref="L2:M2"/>
    <mergeCell ref="N2:N3"/>
    <mergeCell ref="A2:A3"/>
    <mergeCell ref="B2:E2"/>
    <mergeCell ref="F2:G2"/>
    <mergeCell ref="H2:I2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EA571-51A9-4FD4-BECB-4A60677918BE}">
  <dimension ref="A1:N27"/>
  <sheetViews>
    <sheetView workbookViewId="0">
      <selection activeCell="K41" sqref="K41"/>
    </sheetView>
  </sheetViews>
  <sheetFormatPr defaultRowHeight="13.5" x14ac:dyDescent="0.15"/>
  <cols>
    <col min="1" max="1" width="20.625" style="1" customWidth="1"/>
    <col min="2" max="2" width="8.375" style="1" customWidth="1"/>
    <col min="3" max="3" width="3.625" style="1" customWidth="1"/>
    <col min="4" max="4" width="8.625" style="1" customWidth="1"/>
    <col min="5" max="5" width="12.375" style="1" customWidth="1"/>
    <col min="6" max="6" width="8.375" style="1" customWidth="1"/>
    <col min="7" max="7" width="12.375" style="1" customWidth="1"/>
    <col min="8" max="8" width="8.375" style="1" customWidth="1"/>
    <col min="9" max="9" width="12.375" style="1" customWidth="1"/>
    <col min="10" max="10" width="8.375" style="1" customWidth="1"/>
    <col min="11" max="11" width="12.375" style="1" customWidth="1"/>
    <col min="12" max="12" width="8.375" style="1" customWidth="1"/>
    <col min="13" max="13" width="12.375" style="1" customWidth="1"/>
    <col min="14" max="14" width="5.25" style="1" customWidth="1"/>
    <col min="15" max="16384" width="9" style="1"/>
  </cols>
  <sheetData>
    <row r="1" spans="1:14" ht="25.5" customHeight="1" thickBot="1" x14ac:dyDescent="0.2">
      <c r="A1" s="121" t="s">
        <v>40</v>
      </c>
      <c r="B1" s="121"/>
      <c r="C1" s="121"/>
      <c r="D1" s="121"/>
      <c r="E1" s="121"/>
      <c r="F1" s="121" t="s">
        <v>88</v>
      </c>
      <c r="G1" s="121"/>
      <c r="L1" s="120"/>
      <c r="M1" s="120"/>
      <c r="N1" s="120"/>
    </row>
    <row r="2" spans="1:14" ht="18.75" customHeight="1" x14ac:dyDescent="0.15">
      <c r="A2" s="126" t="s">
        <v>0</v>
      </c>
      <c r="B2" s="128" t="s">
        <v>1</v>
      </c>
      <c r="C2" s="129"/>
      <c r="D2" s="129"/>
      <c r="E2" s="130"/>
      <c r="F2" s="122" t="s">
        <v>2</v>
      </c>
      <c r="G2" s="123"/>
      <c r="H2" s="131" t="s">
        <v>3</v>
      </c>
      <c r="I2" s="132"/>
      <c r="J2" s="122" t="s">
        <v>4</v>
      </c>
      <c r="K2" s="123"/>
      <c r="L2" s="122" t="s">
        <v>5</v>
      </c>
      <c r="M2" s="123"/>
      <c r="N2" s="124" t="s">
        <v>6</v>
      </c>
    </row>
    <row r="3" spans="1:14" ht="18.75" customHeight="1" thickBot="1" x14ac:dyDescent="0.2">
      <c r="A3" s="127"/>
      <c r="B3" s="2" t="s">
        <v>7</v>
      </c>
      <c r="C3" s="3" t="s">
        <v>8</v>
      </c>
      <c r="D3" s="3" t="s">
        <v>9</v>
      </c>
      <c r="E3" s="4" t="s">
        <v>10</v>
      </c>
      <c r="F3" s="2" t="s">
        <v>7</v>
      </c>
      <c r="G3" s="5" t="s">
        <v>10</v>
      </c>
      <c r="H3" s="2" t="s">
        <v>7</v>
      </c>
      <c r="I3" s="4" t="s">
        <v>10</v>
      </c>
      <c r="J3" s="2" t="s">
        <v>7</v>
      </c>
      <c r="K3" s="4" t="s">
        <v>10</v>
      </c>
      <c r="L3" s="2" t="s">
        <v>7</v>
      </c>
      <c r="M3" s="4" t="s">
        <v>10</v>
      </c>
      <c r="N3" s="125"/>
    </row>
    <row r="4" spans="1:14" ht="20.25" customHeight="1" x14ac:dyDescent="0.15">
      <c r="A4" s="6"/>
      <c r="B4" s="7"/>
      <c r="C4" s="8"/>
      <c r="D4" s="9"/>
      <c r="E4" s="10"/>
      <c r="F4" s="11"/>
      <c r="G4" s="12"/>
      <c r="H4" s="11"/>
      <c r="I4" s="10"/>
      <c r="J4" s="11"/>
      <c r="K4" s="13"/>
      <c r="L4" s="14"/>
      <c r="M4" s="15"/>
      <c r="N4" s="16"/>
    </row>
    <row r="5" spans="1:14" ht="20.25" customHeight="1" x14ac:dyDescent="0.15">
      <c r="A5" s="17"/>
      <c r="B5" s="18"/>
      <c r="C5" s="19"/>
      <c r="D5" s="20"/>
      <c r="E5" s="21"/>
      <c r="F5" s="22"/>
      <c r="G5" s="23"/>
      <c r="H5" s="24"/>
      <c r="I5" s="25"/>
      <c r="J5" s="18"/>
      <c r="K5" s="26"/>
      <c r="L5" s="18"/>
      <c r="M5" s="27"/>
      <c r="N5" s="28"/>
    </row>
    <row r="6" spans="1:14" ht="20.25" customHeight="1" x14ac:dyDescent="0.15">
      <c r="A6" s="17"/>
      <c r="B6" s="18"/>
      <c r="C6" s="19"/>
      <c r="D6" s="29"/>
      <c r="E6" s="21"/>
      <c r="F6" s="22"/>
      <c r="G6" s="23"/>
      <c r="H6" s="18"/>
      <c r="I6" s="25"/>
      <c r="J6" s="18"/>
      <c r="K6" s="30"/>
      <c r="L6" s="18"/>
      <c r="M6" s="27"/>
      <c r="N6" s="28"/>
    </row>
    <row r="7" spans="1:14" ht="20.25" customHeight="1" x14ac:dyDescent="0.15">
      <c r="A7" s="17"/>
      <c r="B7" s="18"/>
      <c r="C7" s="19"/>
      <c r="D7" s="29"/>
      <c r="E7" s="21"/>
      <c r="F7" s="24"/>
      <c r="G7" s="23"/>
      <c r="H7" s="24"/>
      <c r="I7" s="25"/>
      <c r="J7" s="18"/>
      <c r="K7" s="30"/>
      <c r="L7" s="18"/>
      <c r="M7" s="27"/>
      <c r="N7" s="28"/>
    </row>
    <row r="8" spans="1:14" ht="20.25" customHeight="1" x14ac:dyDescent="0.15">
      <c r="A8" s="17"/>
      <c r="B8" s="18"/>
      <c r="C8" s="19"/>
      <c r="D8" s="20"/>
      <c r="E8" s="21"/>
      <c r="F8" s="22"/>
      <c r="G8" s="23"/>
      <c r="H8" s="24"/>
      <c r="I8" s="25"/>
      <c r="J8" s="18"/>
      <c r="K8" s="30"/>
      <c r="L8" s="18"/>
      <c r="M8" s="27"/>
      <c r="N8" s="28"/>
    </row>
    <row r="9" spans="1:14" ht="20.25" customHeight="1" x14ac:dyDescent="0.15">
      <c r="A9" s="31"/>
      <c r="B9" s="18"/>
      <c r="C9" s="19"/>
      <c r="D9" s="20"/>
      <c r="E9" s="21"/>
      <c r="F9" s="24"/>
      <c r="G9" s="23"/>
      <c r="H9" s="24"/>
      <c r="I9" s="25"/>
      <c r="J9" s="18"/>
      <c r="K9" s="30"/>
      <c r="L9" s="18"/>
      <c r="M9" s="27"/>
      <c r="N9" s="28"/>
    </row>
    <row r="10" spans="1:14" ht="20.25" customHeight="1" x14ac:dyDescent="0.15">
      <c r="A10" s="31"/>
      <c r="B10" s="18"/>
      <c r="C10" s="19"/>
      <c r="D10" s="20"/>
      <c r="E10" s="21"/>
      <c r="F10" s="24"/>
      <c r="G10" s="23"/>
      <c r="H10" s="24"/>
      <c r="I10" s="25"/>
      <c r="J10" s="18"/>
      <c r="K10" s="30"/>
      <c r="L10" s="18"/>
      <c r="M10" s="27"/>
      <c r="N10" s="28"/>
    </row>
    <row r="11" spans="1:14" ht="20.25" customHeight="1" x14ac:dyDescent="0.15">
      <c r="A11" s="17"/>
      <c r="B11" s="18"/>
      <c r="C11" s="19"/>
      <c r="D11" s="20"/>
      <c r="E11" s="21"/>
      <c r="F11" s="22"/>
      <c r="G11" s="23"/>
      <c r="H11" s="18"/>
      <c r="I11" s="25"/>
      <c r="J11" s="18"/>
      <c r="K11" s="30"/>
      <c r="L11" s="18"/>
      <c r="M11" s="27"/>
      <c r="N11" s="28"/>
    </row>
    <row r="12" spans="1:14" ht="20.25" customHeight="1" x14ac:dyDescent="0.15">
      <c r="A12" s="17"/>
      <c r="B12" s="18"/>
      <c r="C12" s="19"/>
      <c r="D12" s="29"/>
      <c r="E12" s="21"/>
      <c r="F12" s="22"/>
      <c r="G12" s="23"/>
      <c r="H12" s="18"/>
      <c r="I12" s="25"/>
      <c r="J12" s="18"/>
      <c r="K12" s="30"/>
      <c r="L12" s="18"/>
      <c r="M12" s="27"/>
      <c r="N12" s="28"/>
    </row>
    <row r="13" spans="1:14" ht="20.25" customHeight="1" x14ac:dyDescent="0.15">
      <c r="A13" s="17"/>
      <c r="B13" s="18"/>
      <c r="C13" s="19"/>
      <c r="D13" s="29"/>
      <c r="E13" s="21"/>
      <c r="F13" s="22"/>
      <c r="G13" s="23"/>
      <c r="H13" s="18"/>
      <c r="I13" s="25"/>
      <c r="J13" s="18"/>
      <c r="K13" s="30"/>
      <c r="L13" s="18"/>
      <c r="M13" s="27"/>
      <c r="N13" s="28"/>
    </row>
    <row r="14" spans="1:14" ht="20.25" customHeight="1" x14ac:dyDescent="0.15">
      <c r="A14" s="17"/>
      <c r="B14" s="18"/>
      <c r="C14" s="19"/>
      <c r="D14" s="29"/>
      <c r="E14" s="21"/>
      <c r="F14" s="22"/>
      <c r="G14" s="23"/>
      <c r="H14" s="18"/>
      <c r="I14" s="25"/>
      <c r="J14" s="18"/>
      <c r="K14" s="30"/>
      <c r="L14" s="18"/>
      <c r="M14" s="27"/>
      <c r="N14" s="28"/>
    </row>
    <row r="15" spans="1:14" ht="20.25" customHeight="1" x14ac:dyDescent="0.15">
      <c r="A15" s="17"/>
      <c r="B15" s="18"/>
      <c r="C15" s="19"/>
      <c r="D15" s="29"/>
      <c r="E15" s="21"/>
      <c r="F15" s="22"/>
      <c r="G15" s="23"/>
      <c r="H15" s="18"/>
      <c r="I15" s="25"/>
      <c r="J15" s="18"/>
      <c r="K15" s="30"/>
      <c r="L15" s="18"/>
      <c r="M15" s="27"/>
      <c r="N15" s="28"/>
    </row>
    <row r="16" spans="1:14" ht="20.25" customHeight="1" x14ac:dyDescent="0.15">
      <c r="A16" s="17"/>
      <c r="B16" s="18"/>
      <c r="C16" s="19"/>
      <c r="D16" s="29"/>
      <c r="E16" s="21"/>
      <c r="F16" s="22"/>
      <c r="G16" s="23"/>
      <c r="H16" s="18"/>
      <c r="I16" s="25"/>
      <c r="J16" s="18"/>
      <c r="K16" s="30"/>
      <c r="L16" s="18"/>
      <c r="M16" s="27"/>
      <c r="N16" s="28"/>
    </row>
    <row r="17" spans="1:14" ht="20.25" customHeight="1" x14ac:dyDescent="0.15">
      <c r="A17" s="17"/>
      <c r="B17" s="18"/>
      <c r="C17" s="19"/>
      <c r="D17" s="29"/>
      <c r="E17" s="21"/>
      <c r="F17" s="22"/>
      <c r="G17" s="23"/>
      <c r="H17" s="18"/>
      <c r="I17" s="25"/>
      <c r="J17" s="18"/>
      <c r="K17" s="30"/>
      <c r="L17" s="18"/>
      <c r="M17" s="27"/>
      <c r="N17" s="28"/>
    </row>
    <row r="18" spans="1:14" ht="20.25" customHeight="1" x14ac:dyDescent="0.15">
      <c r="A18" s="17"/>
      <c r="B18" s="18"/>
      <c r="C18" s="19"/>
      <c r="D18" s="29"/>
      <c r="E18" s="21"/>
      <c r="F18" s="22"/>
      <c r="G18" s="23"/>
      <c r="H18" s="18"/>
      <c r="I18" s="25"/>
      <c r="J18" s="18"/>
      <c r="K18" s="30"/>
      <c r="L18" s="18"/>
      <c r="M18" s="27"/>
      <c r="N18" s="28"/>
    </row>
    <row r="19" spans="1:14" ht="20.25" customHeight="1" x14ac:dyDescent="0.15">
      <c r="A19" s="17"/>
      <c r="B19" s="18"/>
      <c r="C19" s="19"/>
      <c r="D19" s="29"/>
      <c r="E19" s="21"/>
      <c r="F19" s="22"/>
      <c r="G19" s="23"/>
      <c r="H19" s="18"/>
      <c r="I19" s="25"/>
      <c r="J19" s="18"/>
      <c r="K19" s="30"/>
      <c r="L19" s="18"/>
      <c r="M19" s="27"/>
      <c r="N19" s="28"/>
    </row>
    <row r="20" spans="1:14" ht="20.25" customHeight="1" x14ac:dyDescent="0.15">
      <c r="A20" s="32"/>
      <c r="B20" s="18"/>
      <c r="C20" s="19"/>
      <c r="D20" s="29"/>
      <c r="E20" s="21"/>
      <c r="F20" s="22"/>
      <c r="G20" s="23"/>
      <c r="H20" s="18"/>
      <c r="I20" s="25"/>
      <c r="J20" s="18"/>
      <c r="K20" s="30"/>
      <c r="L20" s="18"/>
      <c r="M20" s="27"/>
      <c r="N20" s="28"/>
    </row>
    <row r="21" spans="1:14" ht="20.25" customHeight="1" x14ac:dyDescent="0.15">
      <c r="A21" s="17"/>
      <c r="B21" s="18"/>
      <c r="C21" s="19"/>
      <c r="D21" s="20"/>
      <c r="E21" s="21"/>
      <c r="F21" s="22"/>
      <c r="G21" s="23"/>
      <c r="H21" s="18"/>
      <c r="I21" s="25"/>
      <c r="J21" s="18"/>
      <c r="K21" s="30"/>
      <c r="L21" s="18"/>
      <c r="M21" s="27"/>
      <c r="N21" s="28"/>
    </row>
    <row r="22" spans="1:14" ht="20.25" customHeight="1" x14ac:dyDescent="0.15">
      <c r="A22" s="17"/>
      <c r="B22" s="18"/>
      <c r="C22" s="19"/>
      <c r="D22" s="29"/>
      <c r="E22" s="21"/>
      <c r="F22" s="22"/>
      <c r="G22" s="23"/>
      <c r="H22" s="18"/>
      <c r="I22" s="25"/>
      <c r="J22" s="18"/>
      <c r="K22" s="30"/>
      <c r="L22" s="18"/>
      <c r="M22" s="27"/>
      <c r="N22" s="28"/>
    </row>
    <row r="23" spans="1:14" ht="20.25" customHeight="1" x14ac:dyDescent="0.15">
      <c r="A23" s="17"/>
      <c r="B23" s="18"/>
      <c r="C23" s="19"/>
      <c r="D23" s="29"/>
      <c r="E23" s="21"/>
      <c r="F23" s="24"/>
      <c r="G23" s="23"/>
      <c r="H23" s="24"/>
      <c r="I23" s="25"/>
      <c r="J23" s="18"/>
      <c r="K23" s="30"/>
      <c r="L23" s="18"/>
      <c r="M23" s="27"/>
      <c r="N23" s="28"/>
    </row>
    <row r="24" spans="1:14" ht="20.25" customHeight="1" x14ac:dyDescent="0.15">
      <c r="A24" s="17"/>
      <c r="B24" s="18"/>
      <c r="C24" s="19"/>
      <c r="D24" s="29"/>
      <c r="E24" s="21"/>
      <c r="F24" s="24"/>
      <c r="G24" s="23"/>
      <c r="H24" s="24"/>
      <c r="I24" s="25"/>
      <c r="J24" s="18"/>
      <c r="K24" s="30"/>
      <c r="L24" s="18"/>
      <c r="M24" s="27"/>
      <c r="N24" s="28"/>
    </row>
    <row r="25" spans="1:14" ht="20.25" customHeight="1" x14ac:dyDescent="0.15">
      <c r="A25" s="32"/>
      <c r="B25" s="33"/>
      <c r="C25" s="34"/>
      <c r="D25" s="35"/>
      <c r="E25" s="21"/>
      <c r="F25" s="22"/>
      <c r="G25" s="23"/>
      <c r="H25" s="18"/>
      <c r="I25" s="25"/>
      <c r="J25" s="18"/>
      <c r="K25" s="30"/>
      <c r="L25" s="18"/>
      <c r="M25" s="27"/>
      <c r="N25" s="28"/>
    </row>
    <row r="26" spans="1:14" ht="20.25" customHeight="1" x14ac:dyDescent="0.15">
      <c r="A26" s="17"/>
      <c r="B26" s="18"/>
      <c r="C26" s="19"/>
      <c r="D26" s="35"/>
      <c r="E26" s="36"/>
      <c r="F26" s="37"/>
      <c r="G26" s="21"/>
      <c r="H26" s="38"/>
      <c r="I26" s="39"/>
      <c r="J26" s="40"/>
      <c r="K26" s="41"/>
      <c r="L26" s="38"/>
      <c r="M26" s="27"/>
      <c r="N26" s="28"/>
    </row>
    <row r="27" spans="1:14" ht="20.25" customHeight="1" thickBot="1" x14ac:dyDescent="0.2">
      <c r="A27" s="42" t="s">
        <v>39</v>
      </c>
      <c r="B27" s="43"/>
      <c r="C27" s="44"/>
      <c r="D27" s="45"/>
      <c r="E27" s="46"/>
      <c r="F27" s="47"/>
      <c r="G27" s="48"/>
      <c r="H27" s="47"/>
      <c r="I27" s="48"/>
      <c r="J27" s="47"/>
      <c r="K27" s="48"/>
      <c r="L27" s="45"/>
      <c r="M27" s="48"/>
      <c r="N27" s="49"/>
    </row>
  </sheetData>
  <mergeCells count="10">
    <mergeCell ref="A1:E1"/>
    <mergeCell ref="F1:G1"/>
    <mergeCell ref="L1:N1"/>
    <mergeCell ref="A2:A3"/>
    <mergeCell ref="B2:E2"/>
    <mergeCell ref="F2:G2"/>
    <mergeCell ref="H2:I2"/>
    <mergeCell ref="J2:K2"/>
    <mergeCell ref="L2:M2"/>
    <mergeCell ref="N2:N3"/>
  </mergeCells>
  <phoneticPr fontId="2"/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CDAD-C7E2-4AA7-ACA6-C20AC8CD5877}">
  <dimension ref="A1:AQ32"/>
  <sheetViews>
    <sheetView workbookViewId="0">
      <selection activeCell="R3" sqref="R3:AA3"/>
    </sheetView>
  </sheetViews>
  <sheetFormatPr defaultRowHeight="13.5" x14ac:dyDescent="0.15"/>
  <cols>
    <col min="1" max="3" width="3.25" style="50" customWidth="1"/>
    <col min="4" max="4" width="3.5" style="50" customWidth="1"/>
    <col min="5" max="5" width="3.375" style="50" customWidth="1"/>
    <col min="6" max="8" width="3.25" style="50" customWidth="1"/>
    <col min="9" max="36" width="3.125" style="50" customWidth="1"/>
    <col min="37" max="43" width="3.25" style="50" customWidth="1"/>
    <col min="44" max="16384" width="9" style="50"/>
  </cols>
  <sheetData>
    <row r="1" spans="1:43" ht="21" customHeight="1" x14ac:dyDescent="0.15">
      <c r="AH1" s="85" t="s">
        <v>42</v>
      </c>
      <c r="AI1" s="85"/>
      <c r="AJ1" s="85"/>
      <c r="AK1" s="85"/>
      <c r="AL1" s="97">
        <v>45656</v>
      </c>
      <c r="AM1" s="97"/>
      <c r="AN1" s="97"/>
      <c r="AO1" s="97"/>
      <c r="AP1" s="97"/>
      <c r="AQ1" s="97"/>
    </row>
    <row r="2" spans="1:43" ht="30" customHeight="1" x14ac:dyDescent="0.15">
      <c r="Q2" s="98" t="s">
        <v>43</v>
      </c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</row>
    <row r="3" spans="1:43" ht="13.5" customHeight="1" x14ac:dyDescent="0.15">
      <c r="R3" s="60" t="s">
        <v>97</v>
      </c>
      <c r="S3" s="60"/>
      <c r="T3" s="60"/>
      <c r="U3" s="60"/>
      <c r="V3" s="60"/>
      <c r="W3" s="60"/>
      <c r="X3" s="60"/>
      <c r="Y3" s="60"/>
      <c r="Z3" s="60"/>
      <c r="AA3" s="60"/>
    </row>
    <row r="4" spans="1:43" ht="24.75" customHeight="1" x14ac:dyDescent="0.15">
      <c r="A4" s="99" t="s">
        <v>44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 t="s">
        <v>45</v>
      </c>
      <c r="N4" s="99"/>
      <c r="O4" s="99"/>
    </row>
    <row r="5" spans="1:43" ht="18" customHeight="1" x14ac:dyDescent="0.15">
      <c r="A5" s="119" t="s">
        <v>46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S5" s="60"/>
      <c r="T5" s="60"/>
      <c r="U5" s="60"/>
      <c r="V5" s="60"/>
      <c r="W5" s="60"/>
      <c r="X5" s="60"/>
      <c r="Y5" s="60"/>
      <c r="Z5" s="60"/>
    </row>
    <row r="6" spans="1:43" ht="13.5" customHeight="1" x14ac:dyDescent="0.15">
      <c r="Z6" s="105" t="s">
        <v>94</v>
      </c>
      <c r="AA6" s="105"/>
      <c r="AB6" s="105"/>
      <c r="AC6" s="118" t="s">
        <v>47</v>
      </c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</row>
    <row r="7" spans="1:43" ht="18" customHeight="1" x14ac:dyDescent="0.15">
      <c r="A7" s="107" t="s">
        <v>51</v>
      </c>
      <c r="B7" s="108"/>
      <c r="C7" s="108"/>
      <c r="D7" s="108"/>
      <c r="E7" s="108"/>
      <c r="F7" s="108"/>
      <c r="G7" s="111">
        <f>W25</f>
        <v>0</v>
      </c>
      <c r="H7" s="111"/>
      <c r="I7" s="111"/>
      <c r="J7" s="111"/>
      <c r="K7" s="111"/>
      <c r="L7" s="111"/>
      <c r="M7" s="111"/>
      <c r="N7" s="111"/>
      <c r="O7" s="112"/>
      <c r="Z7" s="106" t="s">
        <v>89</v>
      </c>
      <c r="AA7" s="106"/>
      <c r="AB7" s="106"/>
      <c r="AC7" s="116" t="s">
        <v>50</v>
      </c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</row>
    <row r="8" spans="1:43" ht="18" customHeight="1" x14ac:dyDescent="0.15">
      <c r="A8" s="109"/>
      <c r="B8" s="110"/>
      <c r="C8" s="110"/>
      <c r="D8" s="110"/>
      <c r="E8" s="110"/>
      <c r="F8" s="110"/>
      <c r="G8" s="113"/>
      <c r="H8" s="113"/>
      <c r="I8" s="113"/>
      <c r="J8" s="113"/>
      <c r="K8" s="113"/>
      <c r="L8" s="113"/>
      <c r="M8" s="113"/>
      <c r="N8" s="113"/>
      <c r="O8" s="114"/>
      <c r="Z8" s="106"/>
      <c r="AA8" s="106"/>
      <c r="AB8" s="106"/>
      <c r="AC8" s="118" t="s">
        <v>48</v>
      </c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</row>
    <row r="9" spans="1:43" ht="18" customHeight="1" x14ac:dyDescent="0.15">
      <c r="Z9" s="105" t="s">
        <v>90</v>
      </c>
      <c r="AA9" s="105"/>
      <c r="AB9" s="105"/>
      <c r="AC9" s="118" t="s">
        <v>49</v>
      </c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</row>
    <row r="10" spans="1:43" ht="18" customHeight="1" x14ac:dyDescent="0.15">
      <c r="A10" s="115" t="s">
        <v>40</v>
      </c>
      <c r="B10" s="115"/>
      <c r="C10" s="115"/>
      <c r="D10" s="115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Z10" s="105" t="s">
        <v>91</v>
      </c>
      <c r="AA10" s="105"/>
      <c r="AB10" s="105"/>
      <c r="AC10" s="118" t="s">
        <v>96</v>
      </c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</row>
    <row r="11" spans="1:43" ht="19.5" customHeight="1" x14ac:dyDescent="0.15">
      <c r="AC11" s="74" t="s">
        <v>58</v>
      </c>
      <c r="AD11" s="75"/>
      <c r="AE11" s="76"/>
      <c r="AF11" s="66" t="s">
        <v>80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8"/>
    </row>
    <row r="12" spans="1:43" ht="19.5" customHeight="1" x14ac:dyDescent="0.15">
      <c r="A12" s="85" t="s">
        <v>64</v>
      </c>
      <c r="B12" s="85"/>
      <c r="C12" s="85"/>
      <c r="D12" s="85"/>
      <c r="E12" s="60" t="s">
        <v>77</v>
      </c>
      <c r="F12" s="60"/>
      <c r="G12" s="60"/>
      <c r="H12" s="60"/>
      <c r="N12" s="60"/>
      <c r="AC12" s="66" t="s">
        <v>78</v>
      </c>
      <c r="AD12" s="67"/>
      <c r="AE12" s="68"/>
      <c r="AF12" s="66"/>
      <c r="AG12" s="67"/>
      <c r="AH12" s="67"/>
      <c r="AI12" s="67"/>
      <c r="AJ12" s="67"/>
      <c r="AK12" s="66" t="s">
        <v>79</v>
      </c>
      <c r="AL12" s="67"/>
      <c r="AM12" s="68"/>
      <c r="AN12" s="67"/>
      <c r="AO12" s="67"/>
      <c r="AP12" s="67"/>
      <c r="AQ12" s="68"/>
    </row>
    <row r="13" spans="1:43" ht="19.5" customHeight="1" x14ac:dyDescent="0.15">
      <c r="A13" s="85"/>
      <c r="B13" s="85"/>
      <c r="C13" s="85"/>
      <c r="D13" s="85"/>
      <c r="E13" s="60"/>
      <c r="F13" s="60"/>
      <c r="G13" s="60"/>
      <c r="H13" s="60"/>
      <c r="N13" s="60"/>
      <c r="AC13" s="77" t="s">
        <v>61</v>
      </c>
      <c r="AD13" s="77"/>
      <c r="AE13" s="77"/>
      <c r="AF13" s="66"/>
      <c r="AG13" s="67"/>
      <c r="AH13" s="67"/>
      <c r="AI13" s="67"/>
      <c r="AJ13" s="67"/>
      <c r="AK13" s="68"/>
      <c r="AL13" s="66" t="s">
        <v>59</v>
      </c>
      <c r="AM13" s="67"/>
      <c r="AN13" s="68"/>
      <c r="AO13" s="66"/>
      <c r="AP13" s="67"/>
      <c r="AQ13" s="68"/>
    </row>
    <row r="14" spans="1:43" ht="13.5" customHeight="1" x14ac:dyDescent="0.15">
      <c r="A14" s="51"/>
      <c r="B14" s="51"/>
      <c r="C14" s="51"/>
      <c r="D14" s="51"/>
      <c r="E14" s="52"/>
      <c r="F14" s="53"/>
      <c r="G14" s="53"/>
      <c r="H14" s="53"/>
      <c r="I14" s="53"/>
      <c r="J14" s="53"/>
      <c r="K14" s="53"/>
      <c r="L14" s="53"/>
      <c r="M14" s="53"/>
      <c r="N14" s="51"/>
      <c r="AC14" s="92" t="s">
        <v>72</v>
      </c>
      <c r="AD14" s="93"/>
      <c r="AE14" s="94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6"/>
    </row>
    <row r="15" spans="1:43" ht="19.5" customHeight="1" x14ac:dyDescent="0.15">
      <c r="AC15" s="86" t="s">
        <v>60</v>
      </c>
      <c r="AD15" s="87"/>
      <c r="AE15" s="88"/>
      <c r="AF15" s="89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1"/>
    </row>
    <row r="16" spans="1:43" ht="7.5" customHeight="1" x14ac:dyDescent="0.15"/>
    <row r="17" spans="1:43" ht="21" customHeight="1" x14ac:dyDescent="0.15">
      <c r="A17" s="71" t="s">
        <v>57</v>
      </c>
      <c r="B17" s="71"/>
      <c r="C17" s="71"/>
      <c r="D17" s="71"/>
      <c r="E17" s="71"/>
      <c r="F17" s="71"/>
      <c r="G17" s="71"/>
      <c r="H17" s="71"/>
      <c r="I17" s="71" t="s">
        <v>54</v>
      </c>
      <c r="J17" s="71"/>
      <c r="K17" s="71"/>
      <c r="L17" s="71"/>
      <c r="M17" s="71"/>
      <c r="N17" s="71"/>
      <c r="O17" s="71"/>
      <c r="P17" s="71" t="s">
        <v>52</v>
      </c>
      <c r="Q17" s="71"/>
      <c r="R17" s="71"/>
      <c r="S17" s="71"/>
      <c r="T17" s="71"/>
      <c r="U17" s="71"/>
      <c r="V17" s="71"/>
      <c r="W17" s="71" t="s">
        <v>53</v>
      </c>
      <c r="X17" s="71"/>
      <c r="Y17" s="71"/>
      <c r="Z17" s="71"/>
      <c r="AA17" s="71"/>
      <c r="AB17" s="71"/>
      <c r="AC17" s="71"/>
      <c r="AD17" s="71" t="s">
        <v>55</v>
      </c>
      <c r="AE17" s="71"/>
      <c r="AF17" s="71"/>
      <c r="AG17" s="71"/>
      <c r="AH17" s="71"/>
      <c r="AI17" s="71"/>
      <c r="AJ17" s="71"/>
      <c r="AK17" s="71" t="s">
        <v>56</v>
      </c>
      <c r="AL17" s="71"/>
      <c r="AM17" s="71"/>
      <c r="AN17" s="71"/>
      <c r="AO17" s="71"/>
      <c r="AP17" s="71"/>
      <c r="AQ17" s="71"/>
    </row>
    <row r="18" spans="1:43" ht="21" customHeight="1" x14ac:dyDescent="0.15">
      <c r="A18" s="71" t="s">
        <v>74</v>
      </c>
      <c r="B18" s="71"/>
      <c r="C18" s="71"/>
      <c r="D18" s="71"/>
      <c r="E18" s="71"/>
      <c r="F18" s="71"/>
      <c r="G18" s="71"/>
      <c r="H18" s="71"/>
      <c r="I18" s="69">
        <f>内訳書!E27</f>
        <v>0</v>
      </c>
      <c r="J18" s="69"/>
      <c r="K18" s="69"/>
      <c r="L18" s="69"/>
      <c r="M18" s="69"/>
      <c r="N18" s="69"/>
      <c r="O18" s="69"/>
      <c r="P18" s="69">
        <f>内訳書!G27</f>
        <v>0</v>
      </c>
      <c r="Q18" s="69"/>
      <c r="R18" s="69"/>
      <c r="S18" s="69"/>
      <c r="T18" s="69"/>
      <c r="U18" s="69"/>
      <c r="V18" s="69"/>
      <c r="W18" s="69">
        <f>内訳書!I27</f>
        <v>0</v>
      </c>
      <c r="X18" s="69"/>
      <c r="Y18" s="69"/>
      <c r="Z18" s="69"/>
      <c r="AA18" s="69"/>
      <c r="AB18" s="69"/>
      <c r="AC18" s="69"/>
      <c r="AD18" s="69">
        <f>I18-P18-W18</f>
        <v>0</v>
      </c>
      <c r="AE18" s="69"/>
      <c r="AF18" s="69"/>
      <c r="AG18" s="69"/>
      <c r="AH18" s="69"/>
      <c r="AI18" s="69"/>
      <c r="AJ18" s="69"/>
      <c r="AK18" s="71" t="s">
        <v>62</v>
      </c>
      <c r="AL18" s="71"/>
      <c r="AM18" s="71"/>
      <c r="AN18" s="71"/>
      <c r="AO18" s="71"/>
      <c r="AP18" s="71"/>
      <c r="AQ18" s="71"/>
    </row>
    <row r="19" spans="1:43" ht="21" customHeight="1" x14ac:dyDescent="0.15">
      <c r="A19" s="71" t="s">
        <v>75</v>
      </c>
      <c r="B19" s="71"/>
      <c r="C19" s="71"/>
      <c r="D19" s="71"/>
      <c r="E19" s="71"/>
      <c r="F19" s="71"/>
      <c r="G19" s="71"/>
      <c r="H19" s="71"/>
      <c r="I19" s="69">
        <f>'内訳（変更）'!E27</f>
        <v>0</v>
      </c>
      <c r="J19" s="69"/>
      <c r="K19" s="69"/>
      <c r="L19" s="69"/>
      <c r="M19" s="69"/>
      <c r="N19" s="69"/>
      <c r="O19" s="69"/>
      <c r="P19" s="69">
        <f>'内訳（変更）'!G27</f>
        <v>0</v>
      </c>
      <c r="Q19" s="69"/>
      <c r="R19" s="69"/>
      <c r="S19" s="69"/>
      <c r="T19" s="69"/>
      <c r="U19" s="69"/>
      <c r="V19" s="69"/>
      <c r="W19" s="69">
        <f>'内訳（変更）'!I27</f>
        <v>0</v>
      </c>
      <c r="X19" s="69"/>
      <c r="Y19" s="69"/>
      <c r="Z19" s="69"/>
      <c r="AA19" s="69"/>
      <c r="AB19" s="69"/>
      <c r="AC19" s="69"/>
      <c r="AD19" s="69">
        <f t="shared" ref="AD19" si="0">I19-P19-W19</f>
        <v>0</v>
      </c>
      <c r="AE19" s="69"/>
      <c r="AF19" s="69"/>
      <c r="AG19" s="69"/>
      <c r="AH19" s="69"/>
      <c r="AI19" s="69"/>
      <c r="AJ19" s="69"/>
      <c r="AK19" s="71" t="s">
        <v>63</v>
      </c>
      <c r="AL19" s="71"/>
      <c r="AM19" s="71"/>
      <c r="AN19" s="71"/>
      <c r="AO19" s="71"/>
      <c r="AP19" s="71"/>
      <c r="AQ19" s="71"/>
    </row>
    <row r="20" spans="1:43" ht="21" customHeight="1" x14ac:dyDescent="0.15">
      <c r="A20" s="71"/>
      <c r="B20" s="71"/>
      <c r="C20" s="71"/>
      <c r="D20" s="71"/>
      <c r="E20" s="71"/>
      <c r="F20" s="71"/>
      <c r="G20" s="71"/>
      <c r="H20" s="71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71"/>
      <c r="AL20" s="71"/>
      <c r="AM20" s="71"/>
      <c r="AN20" s="71"/>
      <c r="AO20" s="71"/>
      <c r="AP20" s="71"/>
      <c r="AQ20" s="71"/>
    </row>
    <row r="21" spans="1:43" ht="21" customHeight="1" x14ac:dyDescent="0.15">
      <c r="A21" s="71"/>
      <c r="B21" s="71"/>
      <c r="C21" s="71"/>
      <c r="D21" s="71"/>
      <c r="E21" s="71"/>
      <c r="F21" s="71"/>
      <c r="G21" s="71"/>
      <c r="H21" s="71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70"/>
      <c r="AL21" s="71"/>
      <c r="AM21" s="71"/>
      <c r="AN21" s="71"/>
      <c r="AO21" s="71"/>
      <c r="AP21" s="71"/>
      <c r="AQ21" s="71"/>
    </row>
    <row r="22" spans="1:43" ht="21" customHeight="1" x14ac:dyDescent="0.15">
      <c r="A22" s="71"/>
      <c r="B22" s="71"/>
      <c r="C22" s="71"/>
      <c r="D22" s="71"/>
      <c r="E22" s="71"/>
      <c r="F22" s="71"/>
      <c r="G22" s="71"/>
      <c r="H22" s="71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70"/>
      <c r="AL22" s="71"/>
      <c r="AM22" s="71"/>
      <c r="AN22" s="71"/>
      <c r="AO22" s="71"/>
      <c r="AP22" s="71"/>
      <c r="AQ22" s="71"/>
    </row>
    <row r="23" spans="1:43" ht="21" customHeight="1" x14ac:dyDescent="0.15">
      <c r="A23" s="71" t="s">
        <v>69</v>
      </c>
      <c r="B23" s="71"/>
      <c r="C23" s="71"/>
      <c r="D23" s="71"/>
      <c r="E23" s="71"/>
      <c r="F23" s="71"/>
      <c r="G23" s="71"/>
      <c r="H23" s="71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71"/>
      <c r="AL23" s="71"/>
      <c r="AM23" s="71"/>
      <c r="AN23" s="71"/>
      <c r="AO23" s="71"/>
      <c r="AP23" s="71"/>
      <c r="AQ23" s="71"/>
    </row>
    <row r="24" spans="1:43" ht="21" customHeight="1" x14ac:dyDescent="0.15">
      <c r="A24" s="101" t="s">
        <v>70</v>
      </c>
      <c r="B24" s="102"/>
      <c r="C24" s="102"/>
      <c r="D24" s="102"/>
      <c r="E24" s="102"/>
      <c r="F24" s="102"/>
      <c r="G24" s="103">
        <v>0.1</v>
      </c>
      <c r="H24" s="104"/>
      <c r="I24" s="69">
        <f>SUM(I23*G24)</f>
        <v>0</v>
      </c>
      <c r="J24" s="69"/>
      <c r="K24" s="69"/>
      <c r="L24" s="69"/>
      <c r="M24" s="69"/>
      <c r="N24" s="69"/>
      <c r="O24" s="69"/>
      <c r="P24" s="69">
        <f>SUM(P23*G24)</f>
        <v>0</v>
      </c>
      <c r="Q24" s="69"/>
      <c r="R24" s="69"/>
      <c r="S24" s="69"/>
      <c r="T24" s="69"/>
      <c r="U24" s="69"/>
      <c r="V24" s="69"/>
      <c r="W24" s="69">
        <f>SUM(W23*G24)</f>
        <v>0</v>
      </c>
      <c r="X24" s="69"/>
      <c r="Y24" s="69"/>
      <c r="Z24" s="69"/>
      <c r="AA24" s="69"/>
      <c r="AB24" s="69"/>
      <c r="AC24" s="69"/>
      <c r="AD24" s="69">
        <f>SUM(AD23*G24)</f>
        <v>0</v>
      </c>
      <c r="AE24" s="69"/>
      <c r="AF24" s="69"/>
      <c r="AG24" s="69"/>
      <c r="AH24" s="69"/>
      <c r="AI24" s="69"/>
      <c r="AJ24" s="69"/>
      <c r="AK24" s="71"/>
      <c r="AL24" s="71"/>
      <c r="AM24" s="71"/>
      <c r="AN24" s="71"/>
      <c r="AO24" s="71"/>
      <c r="AP24" s="71"/>
      <c r="AQ24" s="71"/>
    </row>
    <row r="25" spans="1:43" ht="21" customHeight="1" x14ac:dyDescent="0.15">
      <c r="A25" s="71" t="s">
        <v>71</v>
      </c>
      <c r="B25" s="71"/>
      <c r="C25" s="71"/>
      <c r="D25" s="71"/>
      <c r="E25" s="71"/>
      <c r="F25" s="71"/>
      <c r="G25" s="71"/>
      <c r="H25" s="71"/>
      <c r="I25" s="69">
        <f>SUM(I23:O24)</f>
        <v>0</v>
      </c>
      <c r="J25" s="69"/>
      <c r="K25" s="69"/>
      <c r="L25" s="69"/>
      <c r="M25" s="69"/>
      <c r="N25" s="69"/>
      <c r="O25" s="69"/>
      <c r="P25" s="69">
        <f>SUM(P23:V24)</f>
        <v>0</v>
      </c>
      <c r="Q25" s="69"/>
      <c r="R25" s="69"/>
      <c r="S25" s="69"/>
      <c r="T25" s="69"/>
      <c r="U25" s="69"/>
      <c r="V25" s="69"/>
      <c r="W25" s="69">
        <f>SUM(W23:AC24)</f>
        <v>0</v>
      </c>
      <c r="X25" s="69"/>
      <c r="Y25" s="69"/>
      <c r="Z25" s="69"/>
      <c r="AA25" s="69"/>
      <c r="AB25" s="69"/>
      <c r="AC25" s="69"/>
      <c r="AD25" s="69">
        <f>SUM(AD23:AJ24)</f>
        <v>0</v>
      </c>
      <c r="AE25" s="69"/>
      <c r="AF25" s="69"/>
      <c r="AG25" s="69"/>
      <c r="AH25" s="69"/>
      <c r="AI25" s="69"/>
      <c r="AJ25" s="69"/>
      <c r="AK25" s="71"/>
      <c r="AL25" s="71"/>
      <c r="AM25" s="71"/>
      <c r="AN25" s="71"/>
      <c r="AO25" s="71"/>
      <c r="AP25" s="71"/>
      <c r="AQ25" s="71"/>
    </row>
    <row r="26" spans="1:43" ht="10.5" customHeight="1" thickBo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2" t="s">
        <v>87</v>
      </c>
      <c r="S26" s="72"/>
      <c r="T26" s="72"/>
      <c r="U26" s="72"/>
      <c r="V26" s="72"/>
      <c r="W26" s="72"/>
      <c r="X26" s="72"/>
      <c r="Y26" s="72"/>
      <c r="Z26" s="72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</row>
    <row r="27" spans="1:43" ht="10.5" customHeight="1" thickTop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3"/>
      <c r="S27" s="73"/>
      <c r="T27" s="73"/>
      <c r="U27" s="73"/>
      <c r="V27" s="73"/>
      <c r="W27" s="73"/>
      <c r="X27" s="73"/>
      <c r="Y27" s="73"/>
      <c r="Z27" s="73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</row>
    <row r="28" spans="1:43" ht="17.25" customHeight="1" x14ac:dyDescent="0.15">
      <c r="A28" s="79" t="s">
        <v>73</v>
      </c>
      <c r="B28" s="80"/>
      <c r="C28" s="77" t="s">
        <v>65</v>
      </c>
      <c r="D28" s="77"/>
      <c r="E28" s="77"/>
      <c r="F28" s="77"/>
      <c r="G28" s="77"/>
      <c r="H28" s="77" t="s">
        <v>66</v>
      </c>
      <c r="I28" s="77"/>
      <c r="J28" s="77"/>
      <c r="K28" s="77"/>
      <c r="L28" s="77"/>
      <c r="M28" s="77"/>
      <c r="N28" s="77"/>
      <c r="O28" s="77"/>
      <c r="P28" s="77" t="s">
        <v>67</v>
      </c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 t="s">
        <v>68</v>
      </c>
      <c r="AC28" s="77"/>
      <c r="AD28" s="77"/>
      <c r="AE28" s="77"/>
      <c r="AF28" s="50" t="s">
        <v>81</v>
      </c>
    </row>
    <row r="29" spans="1:43" ht="21" customHeight="1" x14ac:dyDescent="0.15">
      <c r="A29" s="81"/>
      <c r="B29" s="82"/>
      <c r="C29" s="78"/>
      <c r="D29" s="78"/>
      <c r="E29" s="78"/>
      <c r="F29" s="78"/>
      <c r="G29" s="78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63" t="s">
        <v>85</v>
      </c>
      <c r="AG29" s="61"/>
      <c r="AH29" s="61"/>
      <c r="AI29" s="61"/>
      <c r="AJ29" s="54" t="s">
        <v>82</v>
      </c>
      <c r="AK29" s="62" t="s">
        <v>83</v>
      </c>
      <c r="AL29" s="62"/>
      <c r="AM29" s="62"/>
      <c r="AN29" s="62"/>
      <c r="AO29" s="61"/>
      <c r="AP29" s="61"/>
      <c r="AQ29" s="54" t="s">
        <v>82</v>
      </c>
    </row>
    <row r="30" spans="1:43" ht="21" customHeight="1" x14ac:dyDescent="0.15">
      <c r="A30" s="81"/>
      <c r="B30" s="82"/>
      <c r="C30" s="78"/>
      <c r="D30" s="78"/>
      <c r="E30" s="78"/>
      <c r="F30" s="78"/>
      <c r="G30" s="78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63" t="s">
        <v>84</v>
      </c>
      <c r="AG30" s="61"/>
      <c r="AH30" s="100"/>
      <c r="AI30" s="100"/>
      <c r="AJ30" s="54" t="s">
        <v>82</v>
      </c>
      <c r="AK30" s="59"/>
      <c r="AL30" s="54"/>
      <c r="AM30" s="54"/>
      <c r="AN30" s="54"/>
      <c r="AO30" s="54"/>
      <c r="AP30" s="54"/>
      <c r="AQ30" s="54"/>
    </row>
    <row r="31" spans="1:43" ht="18" customHeight="1" x14ac:dyDescent="0.15">
      <c r="A31" s="83"/>
      <c r="B31" s="84"/>
      <c r="C31" s="78"/>
      <c r="D31" s="78"/>
      <c r="E31" s="78"/>
      <c r="F31" s="78"/>
      <c r="G31" s="78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64" t="s">
        <v>86</v>
      </c>
      <c r="AG31" s="65"/>
      <c r="AH31" s="65"/>
      <c r="AI31" s="65"/>
      <c r="AJ31" s="65"/>
      <c r="AK31" s="65"/>
      <c r="AL31" s="65"/>
      <c r="AM31" s="65"/>
      <c r="AN31" s="65"/>
      <c r="AO31" s="54"/>
      <c r="AP31" s="54"/>
      <c r="AQ31" s="54"/>
    </row>
    <row r="32" spans="1:43" ht="21" customHeight="1" x14ac:dyDescent="0.15"/>
  </sheetData>
  <mergeCells count="110">
    <mergeCell ref="AO29:AP29"/>
    <mergeCell ref="AF30:AG30"/>
    <mergeCell ref="R26:Z27"/>
    <mergeCell ref="A28:B31"/>
    <mergeCell ref="C28:G28"/>
    <mergeCell ref="H28:O28"/>
    <mergeCell ref="P28:AA28"/>
    <mergeCell ref="AB28:AE28"/>
    <mergeCell ref="C29:G31"/>
    <mergeCell ref="H29:O31"/>
    <mergeCell ref="P29:AA31"/>
    <mergeCell ref="AB29:AE31"/>
    <mergeCell ref="AF31:AN31"/>
    <mergeCell ref="AH30:AI30"/>
    <mergeCell ref="AF29:AG29"/>
    <mergeCell ref="AH29:AI29"/>
    <mergeCell ref="AK29:AN29"/>
    <mergeCell ref="A25:H25"/>
    <mergeCell ref="I25:O25"/>
    <mergeCell ref="P25:V25"/>
    <mergeCell ref="W25:AC25"/>
    <mergeCell ref="AD25:AJ25"/>
    <mergeCell ref="AK25:AQ25"/>
    <mergeCell ref="I24:O24"/>
    <mergeCell ref="P24:V24"/>
    <mergeCell ref="W24:AC24"/>
    <mergeCell ref="AD24:AJ24"/>
    <mergeCell ref="AK24:AQ24"/>
    <mergeCell ref="A24:F24"/>
    <mergeCell ref="G24:H24"/>
    <mergeCell ref="A23:H23"/>
    <mergeCell ref="I23:O23"/>
    <mergeCell ref="P23:V23"/>
    <mergeCell ref="W23:AC23"/>
    <mergeCell ref="AD23:AJ23"/>
    <mergeCell ref="AK23:AQ23"/>
    <mergeCell ref="AK21:AQ21"/>
    <mergeCell ref="A22:H22"/>
    <mergeCell ref="I22:O22"/>
    <mergeCell ref="P22:V22"/>
    <mergeCell ref="W22:AC22"/>
    <mergeCell ref="AD22:AJ22"/>
    <mergeCell ref="AK22:AQ22"/>
    <mergeCell ref="I21:O21"/>
    <mergeCell ref="P21:V21"/>
    <mergeCell ref="W21:AC21"/>
    <mergeCell ref="AD21:AJ21"/>
    <mergeCell ref="A21:H21"/>
    <mergeCell ref="A20:H20"/>
    <mergeCell ref="I20:O20"/>
    <mergeCell ref="P20:V20"/>
    <mergeCell ref="W20:AC20"/>
    <mergeCell ref="AD20:AJ20"/>
    <mergeCell ref="AK20:AQ20"/>
    <mergeCell ref="A19:H19"/>
    <mergeCell ref="I19:O19"/>
    <mergeCell ref="P19:V19"/>
    <mergeCell ref="W19:AC19"/>
    <mergeCell ref="AD19:AJ19"/>
    <mergeCell ref="AK19:AQ19"/>
    <mergeCell ref="A18:H18"/>
    <mergeCell ref="I18:O18"/>
    <mergeCell ref="P18:V18"/>
    <mergeCell ref="W18:AC18"/>
    <mergeCell ref="AD18:AJ18"/>
    <mergeCell ref="AK18:AQ18"/>
    <mergeCell ref="AC14:AE14"/>
    <mergeCell ref="AF14:AQ14"/>
    <mergeCell ref="AC15:AE15"/>
    <mergeCell ref="AF15:AQ15"/>
    <mergeCell ref="A17:H17"/>
    <mergeCell ref="I17:O17"/>
    <mergeCell ref="P17:V17"/>
    <mergeCell ref="W17:AC17"/>
    <mergeCell ref="AD17:AJ17"/>
    <mergeCell ref="AK17:AQ17"/>
    <mergeCell ref="A10:D10"/>
    <mergeCell ref="E10:Q10"/>
    <mergeCell ref="AC10:AQ10"/>
    <mergeCell ref="AC11:AE11"/>
    <mergeCell ref="AF11:AQ11"/>
    <mergeCell ref="A12:D13"/>
    <mergeCell ref="E12:H13"/>
    <mergeCell ref="N12:N13"/>
    <mergeCell ref="AC12:AE12"/>
    <mergeCell ref="AF12:AJ12"/>
    <mergeCell ref="Z10:AB10"/>
    <mergeCell ref="AK12:AM12"/>
    <mergeCell ref="AN12:AQ12"/>
    <mergeCell ref="AC13:AE13"/>
    <mergeCell ref="AF13:AK13"/>
    <mergeCell ref="AL13:AN13"/>
    <mergeCell ref="AO13:AQ13"/>
    <mergeCell ref="A7:F8"/>
    <mergeCell ref="G7:O8"/>
    <mergeCell ref="AC7:AQ7"/>
    <mergeCell ref="AC8:AQ8"/>
    <mergeCell ref="AC9:AQ9"/>
    <mergeCell ref="AH1:AK1"/>
    <mergeCell ref="AL1:AQ1"/>
    <mergeCell ref="Q2:AB2"/>
    <mergeCell ref="A4:L4"/>
    <mergeCell ref="M4:O4"/>
    <mergeCell ref="A5:O5"/>
    <mergeCell ref="S5:Z5"/>
    <mergeCell ref="Z6:AB6"/>
    <mergeCell ref="Z7:AB8"/>
    <mergeCell ref="Z9:AB9"/>
    <mergeCell ref="AC6:AQ6"/>
    <mergeCell ref="R3:AA3"/>
  </mergeCells>
  <phoneticPr fontId="2"/>
  <pageMargins left="0.59055118110236227" right="0.59055118110236227" top="0.78740157480314965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B64F-E8E5-47D1-A9D6-9381CCBB4032}">
  <dimension ref="A1:N27"/>
  <sheetViews>
    <sheetView zoomScaleNormal="100" workbookViewId="0">
      <selection activeCell="F7" sqref="F7"/>
    </sheetView>
  </sheetViews>
  <sheetFormatPr defaultRowHeight="13.5" x14ac:dyDescent="0.15"/>
  <cols>
    <col min="1" max="1" width="20.625" style="1" customWidth="1"/>
    <col min="2" max="2" width="8.375" style="1" customWidth="1"/>
    <col min="3" max="3" width="3.625" style="1" customWidth="1"/>
    <col min="4" max="4" width="8.625" style="1" customWidth="1"/>
    <col min="5" max="5" width="12.375" style="1" customWidth="1"/>
    <col min="6" max="6" width="8.375" style="1" customWidth="1"/>
    <col min="7" max="7" width="12.375" style="1" customWidth="1"/>
    <col min="8" max="8" width="8.375" style="1" customWidth="1"/>
    <col min="9" max="9" width="12.375" style="1" customWidth="1"/>
    <col min="10" max="10" width="8.375" style="1" customWidth="1"/>
    <col min="11" max="11" width="12.375" style="1" customWidth="1"/>
    <col min="12" max="12" width="8.375" style="1" customWidth="1"/>
    <col min="13" max="13" width="12.375" style="1" customWidth="1"/>
    <col min="14" max="14" width="5.25" style="1" customWidth="1"/>
    <col min="15" max="16384" width="9" style="1"/>
  </cols>
  <sheetData>
    <row r="1" spans="1:14" ht="25.5" customHeight="1" thickBot="1" x14ac:dyDescent="0.2">
      <c r="A1" s="121" t="s">
        <v>40</v>
      </c>
      <c r="B1" s="121"/>
      <c r="C1" s="121"/>
      <c r="D1" s="121"/>
      <c r="E1" s="121"/>
      <c r="F1" s="121" t="s">
        <v>41</v>
      </c>
      <c r="G1" s="121"/>
      <c r="L1" s="120"/>
      <c r="M1" s="120"/>
      <c r="N1" s="120"/>
    </row>
    <row r="2" spans="1:14" ht="18.75" customHeight="1" x14ac:dyDescent="0.15">
      <c r="A2" s="126" t="s">
        <v>0</v>
      </c>
      <c r="B2" s="128" t="s">
        <v>1</v>
      </c>
      <c r="C2" s="129"/>
      <c r="D2" s="129"/>
      <c r="E2" s="130"/>
      <c r="F2" s="122" t="s">
        <v>2</v>
      </c>
      <c r="G2" s="123"/>
      <c r="H2" s="131" t="s">
        <v>3</v>
      </c>
      <c r="I2" s="132"/>
      <c r="J2" s="122" t="s">
        <v>4</v>
      </c>
      <c r="K2" s="123"/>
      <c r="L2" s="122" t="s">
        <v>5</v>
      </c>
      <c r="M2" s="123"/>
      <c r="N2" s="124" t="s">
        <v>6</v>
      </c>
    </row>
    <row r="3" spans="1:14" ht="18.75" customHeight="1" thickBot="1" x14ac:dyDescent="0.2">
      <c r="A3" s="127"/>
      <c r="B3" s="2" t="s">
        <v>7</v>
      </c>
      <c r="C3" s="3" t="s">
        <v>8</v>
      </c>
      <c r="D3" s="3" t="s">
        <v>9</v>
      </c>
      <c r="E3" s="4" t="s">
        <v>10</v>
      </c>
      <c r="F3" s="2" t="s">
        <v>7</v>
      </c>
      <c r="G3" s="5" t="s">
        <v>10</v>
      </c>
      <c r="H3" s="2" t="s">
        <v>7</v>
      </c>
      <c r="I3" s="4" t="s">
        <v>10</v>
      </c>
      <c r="J3" s="2" t="s">
        <v>7</v>
      </c>
      <c r="K3" s="4" t="s">
        <v>10</v>
      </c>
      <c r="L3" s="2" t="s">
        <v>7</v>
      </c>
      <c r="M3" s="4" t="s">
        <v>10</v>
      </c>
      <c r="N3" s="125"/>
    </row>
    <row r="4" spans="1:14" ht="20.25" customHeight="1" x14ac:dyDescent="0.15">
      <c r="A4" s="6" t="s">
        <v>17</v>
      </c>
      <c r="B4" s="7">
        <v>1</v>
      </c>
      <c r="C4" s="8" t="s">
        <v>15</v>
      </c>
      <c r="D4" s="9"/>
      <c r="E4" s="10"/>
      <c r="F4" s="11"/>
      <c r="G4" s="12"/>
      <c r="H4" s="11"/>
      <c r="I4" s="10"/>
      <c r="J4" s="11"/>
      <c r="K4" s="13"/>
      <c r="L4" s="14"/>
      <c r="M4" s="15"/>
      <c r="N4" s="16"/>
    </row>
    <row r="5" spans="1:14" ht="20.25" customHeight="1" x14ac:dyDescent="0.15">
      <c r="A5" s="17" t="s">
        <v>18</v>
      </c>
      <c r="B5" s="18">
        <v>1</v>
      </c>
      <c r="C5" s="19" t="s">
        <v>15</v>
      </c>
      <c r="D5" s="20"/>
      <c r="E5" s="21"/>
      <c r="F5" s="22"/>
      <c r="G5" s="23"/>
      <c r="H5" s="24"/>
      <c r="I5" s="25"/>
      <c r="J5" s="18"/>
      <c r="K5" s="26"/>
      <c r="L5" s="18"/>
      <c r="M5" s="27"/>
      <c r="N5" s="28"/>
    </row>
    <row r="6" spans="1:14" ht="20.25" customHeight="1" x14ac:dyDescent="0.15">
      <c r="A6" s="17" t="s">
        <v>19</v>
      </c>
      <c r="B6" s="18">
        <v>1</v>
      </c>
      <c r="C6" s="19" t="s">
        <v>15</v>
      </c>
      <c r="D6" s="29"/>
      <c r="E6" s="21"/>
      <c r="F6" s="22"/>
      <c r="G6" s="23"/>
      <c r="H6" s="18"/>
      <c r="I6" s="25"/>
      <c r="J6" s="18"/>
      <c r="K6" s="30"/>
      <c r="L6" s="18"/>
      <c r="M6" s="27"/>
      <c r="N6" s="28"/>
    </row>
    <row r="7" spans="1:14" ht="20.25" customHeight="1" x14ac:dyDescent="0.15">
      <c r="A7" s="17" t="s">
        <v>20</v>
      </c>
      <c r="B7" s="18">
        <v>10260</v>
      </c>
      <c r="C7" s="19" t="s">
        <v>11</v>
      </c>
      <c r="D7" s="29">
        <v>160</v>
      </c>
      <c r="E7" s="21">
        <f>B7*D7</f>
        <v>1641600</v>
      </c>
      <c r="F7" s="24">
        <v>1000</v>
      </c>
      <c r="G7" s="23">
        <f>D7*F7</f>
        <v>160000</v>
      </c>
      <c r="H7" s="24">
        <v>2286</v>
      </c>
      <c r="I7" s="25">
        <f>H7*D7</f>
        <v>365760</v>
      </c>
      <c r="J7" s="18">
        <f>F7+H7</f>
        <v>3286</v>
      </c>
      <c r="K7" s="30">
        <f>J7*D7</f>
        <v>525760</v>
      </c>
      <c r="L7" s="18">
        <f>B7-J7</f>
        <v>6974</v>
      </c>
      <c r="M7" s="27">
        <f>E7-K7</f>
        <v>1115840</v>
      </c>
      <c r="N7" s="28">
        <f>K7/E7</f>
        <v>0.32027290448343082</v>
      </c>
    </row>
    <row r="8" spans="1:14" ht="20.25" customHeight="1" x14ac:dyDescent="0.15">
      <c r="A8" s="17" t="s">
        <v>21</v>
      </c>
      <c r="B8" s="18">
        <v>1</v>
      </c>
      <c r="C8" s="19" t="s">
        <v>15</v>
      </c>
      <c r="D8" s="20"/>
      <c r="E8" s="21"/>
      <c r="F8" s="22"/>
      <c r="G8" s="23"/>
      <c r="H8" s="24"/>
      <c r="I8" s="25"/>
      <c r="J8" s="18"/>
      <c r="K8" s="30"/>
      <c r="L8" s="18"/>
      <c r="M8" s="27"/>
      <c r="N8" s="28"/>
    </row>
    <row r="9" spans="1:14" ht="20.25" customHeight="1" x14ac:dyDescent="0.15">
      <c r="A9" s="31" t="s">
        <v>22</v>
      </c>
      <c r="B9" s="18">
        <v>14916</v>
      </c>
      <c r="C9" s="19" t="s">
        <v>11</v>
      </c>
      <c r="D9" s="20">
        <v>140</v>
      </c>
      <c r="E9" s="21">
        <f>B9*D9</f>
        <v>2088240</v>
      </c>
      <c r="F9" s="24">
        <v>1820</v>
      </c>
      <c r="G9" s="23">
        <f>D9*F9</f>
        <v>254800</v>
      </c>
      <c r="H9" s="24">
        <v>3800</v>
      </c>
      <c r="I9" s="25">
        <f>H9*D9</f>
        <v>532000</v>
      </c>
      <c r="J9" s="18">
        <f>F9+H9</f>
        <v>5620</v>
      </c>
      <c r="K9" s="30">
        <f>J9*D9</f>
        <v>786800</v>
      </c>
      <c r="L9" s="18">
        <f>B9-J9</f>
        <v>9296</v>
      </c>
      <c r="M9" s="27">
        <f>E9-K9</f>
        <v>1301440</v>
      </c>
      <c r="N9" s="28">
        <f>K9/E9</f>
        <v>0.37677661571466881</v>
      </c>
    </row>
    <row r="10" spans="1:14" ht="20.25" customHeight="1" x14ac:dyDescent="0.15">
      <c r="A10" s="31" t="s">
        <v>23</v>
      </c>
      <c r="B10" s="18">
        <v>14916</v>
      </c>
      <c r="C10" s="19" t="s">
        <v>11</v>
      </c>
      <c r="D10" s="20">
        <v>80</v>
      </c>
      <c r="E10" s="21">
        <f>B10*D10</f>
        <v>1193280</v>
      </c>
      <c r="F10" s="24">
        <v>1320</v>
      </c>
      <c r="G10" s="23">
        <f>D10*F10</f>
        <v>105600</v>
      </c>
      <c r="H10" s="24">
        <v>4300</v>
      </c>
      <c r="I10" s="25">
        <f>H10*D10</f>
        <v>344000</v>
      </c>
      <c r="J10" s="18">
        <f>F10+H10</f>
        <v>5620</v>
      </c>
      <c r="K10" s="30">
        <f>J10*D10</f>
        <v>449600</v>
      </c>
      <c r="L10" s="18">
        <f>B10-J10</f>
        <v>9296</v>
      </c>
      <c r="M10" s="27">
        <f>E10-K10</f>
        <v>743680</v>
      </c>
      <c r="N10" s="28">
        <f>K10/E10</f>
        <v>0.37677661571466881</v>
      </c>
    </row>
    <row r="11" spans="1:14" ht="20.25" customHeight="1" x14ac:dyDescent="0.15">
      <c r="A11" s="17" t="s">
        <v>24</v>
      </c>
      <c r="B11" s="18">
        <v>1</v>
      </c>
      <c r="C11" s="19" t="s">
        <v>15</v>
      </c>
      <c r="D11" s="20"/>
      <c r="E11" s="21"/>
      <c r="F11" s="22"/>
      <c r="G11" s="23"/>
      <c r="H11" s="18"/>
      <c r="I11" s="25"/>
      <c r="J11" s="18"/>
      <c r="K11" s="30"/>
      <c r="L11" s="18"/>
      <c r="M11" s="27"/>
      <c r="N11" s="28"/>
    </row>
    <row r="12" spans="1:14" ht="20.25" customHeight="1" x14ac:dyDescent="0.15">
      <c r="A12" s="17" t="s">
        <v>25</v>
      </c>
      <c r="B12" s="18">
        <v>1018</v>
      </c>
      <c r="C12" s="19" t="s">
        <v>12</v>
      </c>
      <c r="D12" s="29">
        <v>400</v>
      </c>
      <c r="E12" s="21">
        <f>B12*D12</f>
        <v>407200</v>
      </c>
      <c r="F12" s="22">
        <v>450</v>
      </c>
      <c r="G12" s="23">
        <f>D12*F12</f>
        <v>180000</v>
      </c>
      <c r="H12" s="18">
        <v>0</v>
      </c>
      <c r="I12" s="25">
        <f>H12*D12</f>
        <v>0</v>
      </c>
      <c r="J12" s="18">
        <f>F12+H12</f>
        <v>450</v>
      </c>
      <c r="K12" s="30">
        <f>J12*D12</f>
        <v>180000</v>
      </c>
      <c r="L12" s="18">
        <f>B12-J12</f>
        <v>568</v>
      </c>
      <c r="M12" s="27">
        <f>E12-K12</f>
        <v>227200</v>
      </c>
      <c r="N12" s="28">
        <f>K12/E12</f>
        <v>0.44204322200392926</v>
      </c>
    </row>
    <row r="13" spans="1:14" ht="20.25" customHeight="1" x14ac:dyDescent="0.15">
      <c r="A13" s="17" t="s">
        <v>26</v>
      </c>
      <c r="B13" s="18">
        <v>6064</v>
      </c>
      <c r="C13" s="19" t="s">
        <v>12</v>
      </c>
      <c r="D13" s="29">
        <v>370</v>
      </c>
      <c r="E13" s="21">
        <f>B13*D13</f>
        <v>2243680</v>
      </c>
      <c r="F13" s="22">
        <v>820</v>
      </c>
      <c r="G13" s="23">
        <f>D13*F13</f>
        <v>303400</v>
      </c>
      <c r="H13" s="18">
        <v>0</v>
      </c>
      <c r="I13" s="25">
        <f>H13*D13</f>
        <v>0</v>
      </c>
      <c r="J13" s="18">
        <f>F13+H13</f>
        <v>820</v>
      </c>
      <c r="K13" s="30">
        <f>J13*D13</f>
        <v>303400</v>
      </c>
      <c r="L13" s="18">
        <f>B13-J13</f>
        <v>5244</v>
      </c>
      <c r="M13" s="27">
        <f>E13-K13</f>
        <v>1940280</v>
      </c>
      <c r="N13" s="28">
        <f>K13/E13</f>
        <v>0.13522427440633245</v>
      </c>
    </row>
    <row r="14" spans="1:14" ht="20.25" customHeight="1" x14ac:dyDescent="0.15">
      <c r="A14" s="17" t="s">
        <v>35</v>
      </c>
      <c r="B14" s="18">
        <v>1</v>
      </c>
      <c r="C14" s="19" t="s">
        <v>15</v>
      </c>
      <c r="D14" s="29"/>
      <c r="E14" s="21"/>
      <c r="F14" s="22"/>
      <c r="G14" s="23"/>
      <c r="H14" s="18"/>
      <c r="I14" s="25"/>
      <c r="J14" s="18"/>
      <c r="K14" s="30"/>
      <c r="L14" s="18"/>
      <c r="M14" s="27"/>
      <c r="N14" s="28"/>
    </row>
    <row r="15" spans="1:14" ht="20.25" customHeight="1" x14ac:dyDescent="0.15">
      <c r="A15" s="17" t="s">
        <v>36</v>
      </c>
      <c r="B15" s="18">
        <v>2159</v>
      </c>
      <c r="C15" s="19" t="s">
        <v>12</v>
      </c>
      <c r="D15" s="29">
        <v>1200</v>
      </c>
      <c r="E15" s="21">
        <f>B15*D15</f>
        <v>2590800</v>
      </c>
      <c r="F15" s="22">
        <v>470</v>
      </c>
      <c r="G15" s="23">
        <f>D15*F15</f>
        <v>564000</v>
      </c>
      <c r="H15" s="18">
        <v>0</v>
      </c>
      <c r="I15" s="25">
        <f>H15*D15</f>
        <v>0</v>
      </c>
      <c r="J15" s="18">
        <f>F15+H15</f>
        <v>470</v>
      </c>
      <c r="K15" s="30">
        <f>J15*D15</f>
        <v>564000</v>
      </c>
      <c r="L15" s="18">
        <f>B15-J15</f>
        <v>1689</v>
      </c>
      <c r="M15" s="27">
        <f>E15-K15</f>
        <v>2026800</v>
      </c>
      <c r="N15" s="28">
        <f>K15/E15</f>
        <v>0.21769337656322371</v>
      </c>
    </row>
    <row r="16" spans="1:14" ht="20.25" customHeight="1" x14ac:dyDescent="0.15">
      <c r="A16" s="17" t="s">
        <v>37</v>
      </c>
      <c r="B16" s="18">
        <v>2159</v>
      </c>
      <c r="C16" s="19" t="s">
        <v>12</v>
      </c>
      <c r="D16" s="29">
        <v>135</v>
      </c>
      <c r="E16" s="21">
        <f>B16*D16</f>
        <v>291465</v>
      </c>
      <c r="F16" s="22">
        <v>470</v>
      </c>
      <c r="G16" s="23">
        <f>D16*F16</f>
        <v>63450</v>
      </c>
      <c r="H16" s="18">
        <v>0</v>
      </c>
      <c r="I16" s="25">
        <f>H16*D16</f>
        <v>0</v>
      </c>
      <c r="J16" s="18">
        <f>F16+H16</f>
        <v>470</v>
      </c>
      <c r="K16" s="30">
        <f>J16*D16</f>
        <v>63450</v>
      </c>
      <c r="L16" s="18">
        <f>B16-J16</f>
        <v>1689</v>
      </c>
      <c r="M16" s="27">
        <f>E16-K16</f>
        <v>228015</v>
      </c>
      <c r="N16" s="28">
        <f>K16/E16</f>
        <v>0.21769337656322371</v>
      </c>
    </row>
    <row r="17" spans="1:14" ht="20.25" customHeight="1" x14ac:dyDescent="0.15">
      <c r="A17" s="17" t="s">
        <v>27</v>
      </c>
      <c r="B17" s="18">
        <v>1</v>
      </c>
      <c r="C17" s="19" t="s">
        <v>15</v>
      </c>
      <c r="D17" s="29"/>
      <c r="E17" s="21"/>
      <c r="F17" s="22"/>
      <c r="G17" s="23"/>
      <c r="H17" s="18"/>
      <c r="I17" s="25"/>
      <c r="J17" s="18"/>
      <c r="K17" s="30"/>
      <c r="L17" s="18"/>
      <c r="M17" s="27"/>
      <c r="N17" s="28"/>
    </row>
    <row r="18" spans="1:14" ht="20.25" customHeight="1" x14ac:dyDescent="0.15">
      <c r="A18" s="17" t="s">
        <v>28</v>
      </c>
      <c r="B18" s="18">
        <v>1</v>
      </c>
      <c r="C18" s="19" t="s">
        <v>15</v>
      </c>
      <c r="D18" s="29"/>
      <c r="E18" s="21"/>
      <c r="F18" s="22"/>
      <c r="G18" s="23"/>
      <c r="H18" s="18"/>
      <c r="I18" s="25"/>
      <c r="J18" s="18"/>
      <c r="K18" s="30"/>
      <c r="L18" s="18"/>
      <c r="M18" s="27"/>
      <c r="N18" s="28"/>
    </row>
    <row r="19" spans="1:14" ht="20.25" customHeight="1" x14ac:dyDescent="0.15">
      <c r="A19" s="17" t="s">
        <v>29</v>
      </c>
      <c r="B19" s="18">
        <v>190</v>
      </c>
      <c r="C19" s="19" t="s">
        <v>16</v>
      </c>
      <c r="D19" s="29">
        <v>900</v>
      </c>
      <c r="E19" s="21">
        <f>B19*D19</f>
        <v>171000</v>
      </c>
      <c r="F19" s="22">
        <v>0</v>
      </c>
      <c r="G19" s="23">
        <f>D19*F19</f>
        <v>0</v>
      </c>
      <c r="H19" s="18">
        <v>0</v>
      </c>
      <c r="I19" s="25">
        <f>H19*D19</f>
        <v>0</v>
      </c>
      <c r="J19" s="18">
        <f>F19+H19</f>
        <v>0</v>
      </c>
      <c r="K19" s="30">
        <f>J19*D19</f>
        <v>0</v>
      </c>
      <c r="L19" s="18">
        <f>B19-J19</f>
        <v>190</v>
      </c>
      <c r="M19" s="27">
        <f>E19-K19</f>
        <v>171000</v>
      </c>
      <c r="N19" s="28">
        <f>K19/E19</f>
        <v>0</v>
      </c>
    </row>
    <row r="20" spans="1:14" ht="20.25" customHeight="1" x14ac:dyDescent="0.15">
      <c r="A20" s="32" t="s">
        <v>38</v>
      </c>
      <c r="B20" s="18"/>
      <c r="C20" s="19"/>
      <c r="D20" s="29"/>
      <c r="E20" s="21">
        <f>SUM(E7:E19)</f>
        <v>10627265</v>
      </c>
      <c r="F20" s="22"/>
      <c r="G20" s="23">
        <f>SUM(G7:G19)</f>
        <v>1631250</v>
      </c>
      <c r="H20" s="18"/>
      <c r="I20" s="25">
        <f>SUM(I7:I19)</f>
        <v>1241760</v>
      </c>
      <c r="J20" s="18"/>
      <c r="K20" s="30">
        <f>SUM(K7:K19)</f>
        <v>2873010</v>
      </c>
      <c r="L20" s="18"/>
      <c r="M20" s="27">
        <f>SUM(M7:M19)</f>
        <v>7754255</v>
      </c>
      <c r="N20" s="28">
        <f>K20/E20</f>
        <v>0.27034331034372439</v>
      </c>
    </row>
    <row r="21" spans="1:14" ht="20.25" customHeight="1" x14ac:dyDescent="0.15">
      <c r="A21" s="17" t="s">
        <v>13</v>
      </c>
      <c r="B21" s="18">
        <v>1</v>
      </c>
      <c r="C21" s="19" t="s">
        <v>15</v>
      </c>
      <c r="D21" s="20"/>
      <c r="E21" s="21"/>
      <c r="F21" s="22"/>
      <c r="G21" s="23"/>
      <c r="H21" s="18"/>
      <c r="I21" s="25"/>
      <c r="J21" s="18"/>
      <c r="K21" s="30"/>
      <c r="L21" s="18"/>
      <c r="M21" s="27"/>
      <c r="N21" s="28"/>
    </row>
    <row r="22" spans="1:14" ht="20.25" customHeight="1" x14ac:dyDescent="0.15">
      <c r="A22" s="17" t="s">
        <v>31</v>
      </c>
      <c r="B22" s="18">
        <v>1</v>
      </c>
      <c r="C22" s="19" t="s">
        <v>15</v>
      </c>
      <c r="D22" s="29"/>
      <c r="E22" s="21"/>
      <c r="F22" s="22"/>
      <c r="G22" s="23"/>
      <c r="H22" s="18"/>
      <c r="I22" s="25"/>
      <c r="J22" s="18"/>
      <c r="K22" s="30"/>
      <c r="L22" s="18"/>
      <c r="M22" s="27"/>
      <c r="N22" s="28"/>
    </row>
    <row r="23" spans="1:14" ht="20.25" customHeight="1" x14ac:dyDescent="0.15">
      <c r="A23" s="17" t="s">
        <v>32</v>
      </c>
      <c r="B23" s="18">
        <v>3</v>
      </c>
      <c r="C23" s="19" t="s">
        <v>30</v>
      </c>
      <c r="D23" s="29">
        <v>35000</v>
      </c>
      <c r="E23" s="21">
        <f>B23*D23</f>
        <v>105000</v>
      </c>
      <c r="F23" s="24">
        <v>2</v>
      </c>
      <c r="G23" s="23">
        <f t="shared" ref="G23:G24" si="0">D23*F23</f>
        <v>70000</v>
      </c>
      <c r="H23" s="24">
        <v>0</v>
      </c>
      <c r="I23" s="25">
        <f t="shared" ref="I23:I24" si="1">H23*D23</f>
        <v>0</v>
      </c>
      <c r="J23" s="18">
        <f t="shared" ref="J23:J24" si="2">F23+H23</f>
        <v>2</v>
      </c>
      <c r="K23" s="30">
        <f t="shared" ref="K23:K24" si="3">J23*D23</f>
        <v>70000</v>
      </c>
      <c r="L23" s="18">
        <f t="shared" ref="L23:L24" si="4">B23-J23</f>
        <v>1</v>
      </c>
      <c r="M23" s="27">
        <f t="shared" ref="M23:M27" si="5">E23-K23</f>
        <v>35000</v>
      </c>
      <c r="N23" s="28">
        <f t="shared" ref="N23:N26" si="6">K23/E23</f>
        <v>0.66666666666666663</v>
      </c>
    </row>
    <row r="24" spans="1:14" ht="20.25" customHeight="1" x14ac:dyDescent="0.15">
      <c r="A24" s="17" t="s">
        <v>33</v>
      </c>
      <c r="B24" s="18">
        <v>2</v>
      </c>
      <c r="C24" s="19" t="s">
        <v>30</v>
      </c>
      <c r="D24" s="29">
        <v>30000</v>
      </c>
      <c r="E24" s="21">
        <f t="shared" ref="E24" si="7">B24*D24</f>
        <v>60000</v>
      </c>
      <c r="F24" s="24">
        <v>1</v>
      </c>
      <c r="G24" s="23">
        <f t="shared" si="0"/>
        <v>30000</v>
      </c>
      <c r="H24" s="24">
        <v>0</v>
      </c>
      <c r="I24" s="25">
        <f t="shared" si="1"/>
        <v>0</v>
      </c>
      <c r="J24" s="18">
        <f t="shared" si="2"/>
        <v>1</v>
      </c>
      <c r="K24" s="30">
        <f t="shared" si="3"/>
        <v>30000</v>
      </c>
      <c r="L24" s="18">
        <f t="shared" si="4"/>
        <v>1</v>
      </c>
      <c r="M24" s="27">
        <f t="shared" si="5"/>
        <v>30000</v>
      </c>
      <c r="N24" s="28">
        <f t="shared" si="6"/>
        <v>0.5</v>
      </c>
    </row>
    <row r="25" spans="1:14" ht="20.25" customHeight="1" x14ac:dyDescent="0.15">
      <c r="A25" s="32" t="s">
        <v>34</v>
      </c>
      <c r="B25" s="33"/>
      <c r="C25" s="34"/>
      <c r="D25" s="35"/>
      <c r="E25" s="21">
        <f>SUM(E23:E24)</f>
        <v>165000</v>
      </c>
      <c r="F25" s="22"/>
      <c r="G25" s="23">
        <f>SUM(G23:G24)</f>
        <v>100000</v>
      </c>
      <c r="H25" s="18"/>
      <c r="I25" s="25">
        <f>SUM(I23:I24)</f>
        <v>0</v>
      </c>
      <c r="J25" s="18"/>
      <c r="K25" s="30">
        <f>SUM(K23:K24)</f>
        <v>100000</v>
      </c>
      <c r="L25" s="18"/>
      <c r="M25" s="27">
        <f t="shared" si="5"/>
        <v>65000</v>
      </c>
      <c r="N25" s="28">
        <f t="shared" si="6"/>
        <v>0.60606060606060608</v>
      </c>
    </row>
    <row r="26" spans="1:14" ht="20.25" customHeight="1" x14ac:dyDescent="0.15">
      <c r="A26" s="17" t="s">
        <v>14</v>
      </c>
      <c r="B26" s="18">
        <v>1</v>
      </c>
      <c r="C26" s="19" t="s">
        <v>15</v>
      </c>
      <c r="D26" s="35"/>
      <c r="E26" s="36">
        <v>1087735</v>
      </c>
      <c r="F26" s="37"/>
      <c r="G26" s="21">
        <v>148750</v>
      </c>
      <c r="H26" s="38"/>
      <c r="I26" s="39">
        <v>138240</v>
      </c>
      <c r="J26" s="40"/>
      <c r="K26" s="41">
        <f>G26+I26</f>
        <v>286990</v>
      </c>
      <c r="L26" s="38"/>
      <c r="M26" s="27">
        <f t="shared" si="5"/>
        <v>800745</v>
      </c>
      <c r="N26" s="28">
        <f t="shared" si="6"/>
        <v>0.26384183647671539</v>
      </c>
    </row>
    <row r="27" spans="1:14" ht="20.25" customHeight="1" thickBot="1" x14ac:dyDescent="0.2">
      <c r="A27" s="42" t="s">
        <v>39</v>
      </c>
      <c r="B27" s="43"/>
      <c r="C27" s="44"/>
      <c r="D27" s="45"/>
      <c r="E27" s="46">
        <f>E26+E25+E20</f>
        <v>11880000</v>
      </c>
      <c r="F27" s="47"/>
      <c r="G27" s="48">
        <f>G26+G25+G20</f>
        <v>1880000</v>
      </c>
      <c r="H27" s="47"/>
      <c r="I27" s="48">
        <f>I26+I25+I20</f>
        <v>1380000</v>
      </c>
      <c r="J27" s="47"/>
      <c r="K27" s="48">
        <f>K26+K25+K20</f>
        <v>3260000</v>
      </c>
      <c r="L27" s="45"/>
      <c r="M27" s="48">
        <f t="shared" si="5"/>
        <v>8620000</v>
      </c>
      <c r="N27" s="49">
        <f>K27/E27</f>
        <v>0.27441077441077444</v>
      </c>
    </row>
  </sheetData>
  <mergeCells count="10">
    <mergeCell ref="A1:E1"/>
    <mergeCell ref="F1:G1"/>
    <mergeCell ref="L1:N1"/>
    <mergeCell ref="A2:A3"/>
    <mergeCell ref="B2:E2"/>
    <mergeCell ref="F2:G2"/>
    <mergeCell ref="H2:I2"/>
    <mergeCell ref="J2:K2"/>
    <mergeCell ref="L2:M2"/>
    <mergeCell ref="N2:N3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07D56-9A3A-4122-B25D-3724EC8D6A98}">
  <dimension ref="A1:N27"/>
  <sheetViews>
    <sheetView workbookViewId="0">
      <selection activeCell="I27" sqref="I27"/>
    </sheetView>
  </sheetViews>
  <sheetFormatPr defaultRowHeight="13.5" x14ac:dyDescent="0.15"/>
  <cols>
    <col min="1" max="1" width="20.625" style="1" customWidth="1"/>
    <col min="2" max="2" width="8.375" style="1" customWidth="1"/>
    <col min="3" max="3" width="3.625" style="1" customWidth="1"/>
    <col min="4" max="4" width="8.625" style="1" customWidth="1"/>
    <col min="5" max="5" width="12.375" style="1" customWidth="1"/>
    <col min="6" max="6" width="8.375" style="1" customWidth="1"/>
    <col min="7" max="7" width="12.375" style="1" customWidth="1"/>
    <col min="8" max="8" width="8.375" style="1" customWidth="1"/>
    <col min="9" max="9" width="12.375" style="1" customWidth="1"/>
    <col min="10" max="10" width="8.375" style="1" customWidth="1"/>
    <col min="11" max="11" width="12.375" style="1" customWidth="1"/>
    <col min="12" max="12" width="8.375" style="1" customWidth="1"/>
    <col min="13" max="13" width="12.375" style="1" customWidth="1"/>
    <col min="14" max="14" width="5.25" style="1" customWidth="1"/>
    <col min="15" max="16384" width="9" style="1"/>
  </cols>
  <sheetData>
    <row r="1" spans="1:14" ht="25.5" customHeight="1" thickBot="1" x14ac:dyDescent="0.2">
      <c r="A1" s="121" t="s">
        <v>40</v>
      </c>
      <c r="B1" s="121"/>
      <c r="C1" s="121"/>
      <c r="D1" s="121"/>
      <c r="E1" s="121"/>
      <c r="F1" s="121" t="s">
        <v>76</v>
      </c>
      <c r="G1" s="121"/>
      <c r="L1" s="120"/>
      <c r="M1" s="120"/>
      <c r="N1" s="120"/>
    </row>
    <row r="2" spans="1:14" ht="18.75" customHeight="1" x14ac:dyDescent="0.15">
      <c r="A2" s="126" t="s">
        <v>0</v>
      </c>
      <c r="B2" s="128" t="s">
        <v>1</v>
      </c>
      <c r="C2" s="129"/>
      <c r="D2" s="129"/>
      <c r="E2" s="130"/>
      <c r="F2" s="122" t="s">
        <v>2</v>
      </c>
      <c r="G2" s="123"/>
      <c r="H2" s="131" t="s">
        <v>3</v>
      </c>
      <c r="I2" s="132"/>
      <c r="J2" s="122" t="s">
        <v>4</v>
      </c>
      <c r="K2" s="123"/>
      <c r="L2" s="122" t="s">
        <v>5</v>
      </c>
      <c r="M2" s="123"/>
      <c r="N2" s="124" t="s">
        <v>6</v>
      </c>
    </row>
    <row r="3" spans="1:14" ht="18.75" customHeight="1" thickBot="1" x14ac:dyDescent="0.2">
      <c r="A3" s="127"/>
      <c r="B3" s="2" t="s">
        <v>7</v>
      </c>
      <c r="C3" s="3" t="s">
        <v>8</v>
      </c>
      <c r="D3" s="3" t="s">
        <v>9</v>
      </c>
      <c r="E3" s="4" t="s">
        <v>10</v>
      </c>
      <c r="F3" s="2" t="s">
        <v>7</v>
      </c>
      <c r="G3" s="5" t="s">
        <v>10</v>
      </c>
      <c r="H3" s="2" t="s">
        <v>7</v>
      </c>
      <c r="I3" s="4" t="s">
        <v>10</v>
      </c>
      <c r="J3" s="2" t="s">
        <v>7</v>
      </c>
      <c r="K3" s="4" t="s">
        <v>10</v>
      </c>
      <c r="L3" s="2" t="s">
        <v>7</v>
      </c>
      <c r="M3" s="4" t="s">
        <v>10</v>
      </c>
      <c r="N3" s="125"/>
    </row>
    <row r="4" spans="1:14" ht="20.25" customHeight="1" x14ac:dyDescent="0.15">
      <c r="A4" s="6" t="s">
        <v>17</v>
      </c>
      <c r="B4" s="7">
        <v>1</v>
      </c>
      <c r="C4" s="8" t="s">
        <v>15</v>
      </c>
      <c r="D4" s="9"/>
      <c r="E4" s="10"/>
      <c r="F4" s="11"/>
      <c r="G4" s="12"/>
      <c r="H4" s="11"/>
      <c r="I4" s="10"/>
      <c r="J4" s="11"/>
      <c r="K4" s="13"/>
      <c r="L4" s="14"/>
      <c r="M4" s="15"/>
      <c r="N4" s="16"/>
    </row>
    <row r="5" spans="1:14" ht="20.25" customHeight="1" x14ac:dyDescent="0.15">
      <c r="A5" s="17" t="s">
        <v>18</v>
      </c>
      <c r="B5" s="18">
        <v>1</v>
      </c>
      <c r="C5" s="19" t="s">
        <v>15</v>
      </c>
      <c r="D5" s="20"/>
      <c r="E5" s="21"/>
      <c r="F5" s="22"/>
      <c r="G5" s="23"/>
      <c r="H5" s="24"/>
      <c r="I5" s="25"/>
      <c r="J5" s="18"/>
      <c r="K5" s="26"/>
      <c r="L5" s="18"/>
      <c r="M5" s="27"/>
      <c r="N5" s="28"/>
    </row>
    <row r="6" spans="1:14" ht="20.25" customHeight="1" x14ac:dyDescent="0.15">
      <c r="A6" s="17" t="s">
        <v>19</v>
      </c>
      <c r="B6" s="18">
        <v>1</v>
      </c>
      <c r="C6" s="19" t="s">
        <v>15</v>
      </c>
      <c r="D6" s="29"/>
      <c r="E6" s="21"/>
      <c r="F6" s="22"/>
      <c r="G6" s="23"/>
      <c r="H6" s="18"/>
      <c r="I6" s="25"/>
      <c r="J6" s="18"/>
      <c r="K6" s="30"/>
      <c r="L6" s="18"/>
      <c r="M6" s="27"/>
      <c r="N6" s="28"/>
    </row>
    <row r="7" spans="1:14" ht="20.25" customHeight="1" x14ac:dyDescent="0.15">
      <c r="A7" s="17" t="s">
        <v>20</v>
      </c>
      <c r="B7" s="18">
        <v>500</v>
      </c>
      <c r="C7" s="19" t="s">
        <v>11</v>
      </c>
      <c r="D7" s="29">
        <v>160</v>
      </c>
      <c r="E7" s="21">
        <f>B7*D7</f>
        <v>80000</v>
      </c>
      <c r="F7" s="24"/>
      <c r="G7" s="23"/>
      <c r="H7" s="24">
        <v>150</v>
      </c>
      <c r="I7" s="25">
        <f>H7*D7</f>
        <v>24000</v>
      </c>
      <c r="J7" s="18">
        <f>F7+H7</f>
        <v>150</v>
      </c>
      <c r="K7" s="30">
        <f>J7*D7</f>
        <v>24000</v>
      </c>
      <c r="L7" s="18">
        <f>B7-J7</f>
        <v>350</v>
      </c>
      <c r="M7" s="27">
        <f>E7-K7</f>
        <v>56000</v>
      </c>
      <c r="N7" s="28">
        <f>K7/E7</f>
        <v>0.3</v>
      </c>
    </row>
    <row r="8" spans="1:14" ht="20.25" customHeight="1" x14ac:dyDescent="0.15">
      <c r="A8" s="17" t="s">
        <v>21</v>
      </c>
      <c r="B8" s="18">
        <v>1</v>
      </c>
      <c r="C8" s="19" t="s">
        <v>15</v>
      </c>
      <c r="D8" s="20"/>
      <c r="E8" s="21"/>
      <c r="F8" s="22"/>
      <c r="G8" s="23"/>
      <c r="H8" s="24"/>
      <c r="I8" s="25"/>
      <c r="J8" s="18"/>
      <c r="K8" s="30"/>
      <c r="L8" s="18"/>
      <c r="M8" s="27"/>
      <c r="N8" s="28"/>
    </row>
    <row r="9" spans="1:14" ht="20.25" customHeight="1" x14ac:dyDescent="0.15">
      <c r="A9" s="31" t="s">
        <v>22</v>
      </c>
      <c r="B9" s="18">
        <v>400</v>
      </c>
      <c r="C9" s="19" t="s">
        <v>11</v>
      </c>
      <c r="D9" s="20">
        <v>140</v>
      </c>
      <c r="E9" s="21">
        <f>B9*D9</f>
        <v>56000</v>
      </c>
      <c r="F9" s="24"/>
      <c r="G9" s="23"/>
      <c r="H9" s="24">
        <v>70</v>
      </c>
      <c r="I9" s="25">
        <f>H9*D9</f>
        <v>9800</v>
      </c>
      <c r="J9" s="18">
        <f>F9+H9</f>
        <v>70</v>
      </c>
      <c r="K9" s="30">
        <f>J9*D9</f>
        <v>9800</v>
      </c>
      <c r="L9" s="18">
        <f>B9-J9</f>
        <v>330</v>
      </c>
      <c r="M9" s="27">
        <f>E9-K9</f>
        <v>46200</v>
      </c>
      <c r="N9" s="28">
        <f>K9/E9</f>
        <v>0.17499999999999999</v>
      </c>
    </row>
    <row r="10" spans="1:14" ht="20.25" customHeight="1" x14ac:dyDescent="0.15">
      <c r="A10" s="31" t="s">
        <v>23</v>
      </c>
      <c r="B10" s="18">
        <v>200</v>
      </c>
      <c r="C10" s="19" t="s">
        <v>11</v>
      </c>
      <c r="D10" s="20">
        <v>80</v>
      </c>
      <c r="E10" s="21">
        <f>B10*D10</f>
        <v>16000</v>
      </c>
      <c r="F10" s="24"/>
      <c r="G10" s="23"/>
      <c r="H10" s="24">
        <v>150</v>
      </c>
      <c r="I10" s="25">
        <f>H10*D10</f>
        <v>12000</v>
      </c>
      <c r="J10" s="18">
        <f>F10+H10</f>
        <v>150</v>
      </c>
      <c r="K10" s="30">
        <f>J10*D10</f>
        <v>12000</v>
      </c>
      <c r="L10" s="18">
        <f>B10-J10</f>
        <v>50</v>
      </c>
      <c r="M10" s="27">
        <f>E10-K10</f>
        <v>4000</v>
      </c>
      <c r="N10" s="28">
        <f>K10/E10</f>
        <v>0.75</v>
      </c>
    </row>
    <row r="11" spans="1:14" ht="20.25" customHeight="1" x14ac:dyDescent="0.15">
      <c r="A11" s="17" t="s">
        <v>24</v>
      </c>
      <c r="B11" s="18">
        <v>1</v>
      </c>
      <c r="C11" s="19" t="s">
        <v>15</v>
      </c>
      <c r="D11" s="20"/>
      <c r="E11" s="21"/>
      <c r="F11" s="22"/>
      <c r="G11" s="23"/>
      <c r="H11" s="18"/>
      <c r="I11" s="25"/>
      <c r="J11" s="18"/>
      <c r="K11" s="30"/>
      <c r="L11" s="18"/>
      <c r="M11" s="27"/>
      <c r="N11" s="28"/>
    </row>
    <row r="12" spans="1:14" ht="20.25" customHeight="1" x14ac:dyDescent="0.15">
      <c r="A12" s="17" t="s">
        <v>25</v>
      </c>
      <c r="B12" s="18">
        <v>200</v>
      </c>
      <c r="C12" s="19" t="s">
        <v>12</v>
      </c>
      <c r="D12" s="29">
        <v>400</v>
      </c>
      <c r="E12" s="21">
        <f>B12*D12</f>
        <v>80000</v>
      </c>
      <c r="F12" s="22"/>
      <c r="G12" s="23"/>
      <c r="H12" s="18">
        <v>0</v>
      </c>
      <c r="I12" s="25">
        <f>H12*D12</f>
        <v>0</v>
      </c>
      <c r="J12" s="18">
        <f>F12+H12</f>
        <v>0</v>
      </c>
      <c r="K12" s="30">
        <f>J12*D12</f>
        <v>0</v>
      </c>
      <c r="L12" s="18">
        <f>B12-J12</f>
        <v>200</v>
      </c>
      <c r="M12" s="27">
        <f>E12-K12</f>
        <v>80000</v>
      </c>
      <c r="N12" s="28">
        <f>K12/E12</f>
        <v>0</v>
      </c>
    </row>
    <row r="13" spans="1:14" ht="20.25" customHeight="1" x14ac:dyDescent="0.15">
      <c r="A13" s="17" t="s">
        <v>26</v>
      </c>
      <c r="B13" s="18">
        <v>300</v>
      </c>
      <c r="C13" s="19" t="s">
        <v>12</v>
      </c>
      <c r="D13" s="29">
        <v>370</v>
      </c>
      <c r="E13" s="21">
        <f>B13*D13</f>
        <v>111000</v>
      </c>
      <c r="F13" s="22"/>
      <c r="G13" s="23"/>
      <c r="H13" s="18">
        <v>0</v>
      </c>
      <c r="I13" s="25">
        <f>H13*D13</f>
        <v>0</v>
      </c>
      <c r="J13" s="18">
        <f>F13+H13</f>
        <v>0</v>
      </c>
      <c r="K13" s="30">
        <f>J13*D13</f>
        <v>0</v>
      </c>
      <c r="L13" s="18">
        <f>B13-J13</f>
        <v>300</v>
      </c>
      <c r="M13" s="27">
        <f>E13-K13</f>
        <v>111000</v>
      </c>
      <c r="N13" s="28">
        <f>K13/E13</f>
        <v>0</v>
      </c>
    </row>
    <row r="14" spans="1:14" ht="20.25" customHeight="1" x14ac:dyDescent="0.15">
      <c r="A14" s="17" t="s">
        <v>35</v>
      </c>
      <c r="B14" s="18">
        <v>1</v>
      </c>
      <c r="C14" s="19" t="s">
        <v>15</v>
      </c>
      <c r="D14" s="29"/>
      <c r="E14" s="21"/>
      <c r="F14" s="22"/>
      <c r="G14" s="23"/>
      <c r="H14" s="18"/>
      <c r="I14" s="25"/>
      <c r="J14" s="18"/>
      <c r="K14" s="30"/>
      <c r="L14" s="18"/>
      <c r="M14" s="27"/>
      <c r="N14" s="28"/>
    </row>
    <row r="15" spans="1:14" ht="20.25" customHeight="1" x14ac:dyDescent="0.15">
      <c r="A15" s="17" t="s">
        <v>36</v>
      </c>
      <c r="B15" s="18">
        <v>150</v>
      </c>
      <c r="C15" s="19" t="s">
        <v>12</v>
      </c>
      <c r="D15" s="29">
        <v>1200</v>
      </c>
      <c r="E15" s="21">
        <f>B15*D15</f>
        <v>180000</v>
      </c>
      <c r="F15" s="22"/>
      <c r="G15" s="23"/>
      <c r="H15" s="18">
        <v>0</v>
      </c>
      <c r="I15" s="25">
        <f>H15*D15</f>
        <v>0</v>
      </c>
      <c r="J15" s="18">
        <f>F15+H15</f>
        <v>0</v>
      </c>
      <c r="K15" s="30">
        <f>J15*D15</f>
        <v>0</v>
      </c>
      <c r="L15" s="18">
        <f>B15-J15</f>
        <v>150</v>
      </c>
      <c r="M15" s="27">
        <f>E15-K15</f>
        <v>180000</v>
      </c>
      <c r="N15" s="28">
        <f>K15/E15</f>
        <v>0</v>
      </c>
    </row>
    <row r="16" spans="1:14" ht="20.25" customHeight="1" x14ac:dyDescent="0.15">
      <c r="A16" s="17" t="s">
        <v>37</v>
      </c>
      <c r="B16" s="18">
        <v>150</v>
      </c>
      <c r="C16" s="19" t="s">
        <v>12</v>
      </c>
      <c r="D16" s="29">
        <v>135</v>
      </c>
      <c r="E16" s="21">
        <f>B16*D16</f>
        <v>20250</v>
      </c>
      <c r="F16" s="22"/>
      <c r="G16" s="23"/>
      <c r="H16" s="18">
        <v>0</v>
      </c>
      <c r="I16" s="25">
        <f>H16*D16</f>
        <v>0</v>
      </c>
      <c r="J16" s="18">
        <f>F16+H16</f>
        <v>0</v>
      </c>
      <c r="K16" s="30">
        <f>J16*D16</f>
        <v>0</v>
      </c>
      <c r="L16" s="18">
        <f>B16-J16</f>
        <v>150</v>
      </c>
      <c r="M16" s="27">
        <f>E16-K16</f>
        <v>20250</v>
      </c>
      <c r="N16" s="28">
        <f>K16/E16</f>
        <v>0</v>
      </c>
    </row>
    <row r="17" spans="1:14" ht="20.25" customHeight="1" x14ac:dyDescent="0.15">
      <c r="A17" s="17" t="s">
        <v>27</v>
      </c>
      <c r="B17" s="18">
        <v>1</v>
      </c>
      <c r="C17" s="19" t="s">
        <v>15</v>
      </c>
      <c r="D17" s="29"/>
      <c r="E17" s="21"/>
      <c r="F17" s="22"/>
      <c r="G17" s="23"/>
      <c r="H17" s="18"/>
      <c r="I17" s="25"/>
      <c r="J17" s="18"/>
      <c r="K17" s="30"/>
      <c r="L17" s="18"/>
      <c r="M17" s="27"/>
      <c r="N17" s="28"/>
    </row>
    <row r="18" spans="1:14" ht="20.25" customHeight="1" x14ac:dyDescent="0.15">
      <c r="A18" s="17" t="s">
        <v>28</v>
      </c>
      <c r="B18" s="18">
        <v>1</v>
      </c>
      <c r="C18" s="19" t="s">
        <v>15</v>
      </c>
      <c r="D18" s="29"/>
      <c r="E18" s="21"/>
      <c r="F18" s="22"/>
      <c r="G18" s="23"/>
      <c r="H18" s="18"/>
      <c r="I18" s="25"/>
      <c r="J18" s="18"/>
      <c r="K18" s="30"/>
      <c r="L18" s="18"/>
      <c r="M18" s="27"/>
      <c r="N18" s="28"/>
    </row>
    <row r="19" spans="1:14" ht="20.25" customHeight="1" x14ac:dyDescent="0.15">
      <c r="A19" s="17" t="s">
        <v>29</v>
      </c>
      <c r="B19" s="18">
        <v>10</v>
      </c>
      <c r="C19" s="19" t="s">
        <v>16</v>
      </c>
      <c r="D19" s="29">
        <v>900</v>
      </c>
      <c r="E19" s="21">
        <f>B19*D19</f>
        <v>9000</v>
      </c>
      <c r="F19" s="22"/>
      <c r="G19" s="23"/>
      <c r="H19" s="18">
        <v>10</v>
      </c>
      <c r="I19" s="25">
        <f>H19*D19</f>
        <v>9000</v>
      </c>
      <c r="J19" s="18">
        <f>F19+H19</f>
        <v>10</v>
      </c>
      <c r="K19" s="30">
        <f>J19*D19</f>
        <v>9000</v>
      </c>
      <c r="L19" s="18">
        <f>B19-J19</f>
        <v>0</v>
      </c>
      <c r="M19" s="27">
        <f>E19-K19</f>
        <v>0</v>
      </c>
      <c r="N19" s="28">
        <f>K19/E19</f>
        <v>1</v>
      </c>
    </row>
    <row r="20" spans="1:14" ht="20.25" customHeight="1" x14ac:dyDescent="0.15">
      <c r="A20" s="32" t="s">
        <v>38</v>
      </c>
      <c r="B20" s="18"/>
      <c r="C20" s="19"/>
      <c r="D20" s="29"/>
      <c r="E20" s="21">
        <f>SUM(E7:E19)</f>
        <v>552250</v>
      </c>
      <c r="F20" s="22"/>
      <c r="G20" s="23"/>
      <c r="H20" s="18"/>
      <c r="I20" s="25">
        <f>SUM(I7:I19)</f>
        <v>54800</v>
      </c>
      <c r="J20" s="18"/>
      <c r="K20" s="30">
        <f>SUM(K7:K19)</f>
        <v>54800</v>
      </c>
      <c r="L20" s="18"/>
      <c r="M20" s="27">
        <f>SUM(M7:M19)</f>
        <v>497450</v>
      </c>
      <c r="N20" s="28">
        <f>K20/E20</f>
        <v>9.9230421004979627E-2</v>
      </c>
    </row>
    <row r="21" spans="1:14" ht="20.25" customHeight="1" x14ac:dyDescent="0.15">
      <c r="A21" s="17" t="s">
        <v>13</v>
      </c>
      <c r="B21" s="18">
        <v>1</v>
      </c>
      <c r="C21" s="19" t="s">
        <v>15</v>
      </c>
      <c r="D21" s="20"/>
      <c r="E21" s="21"/>
      <c r="F21" s="22"/>
      <c r="G21" s="23"/>
      <c r="H21" s="18"/>
      <c r="I21" s="25"/>
      <c r="J21" s="18"/>
      <c r="K21" s="30"/>
      <c r="L21" s="18"/>
      <c r="M21" s="27"/>
      <c r="N21" s="28"/>
    </row>
    <row r="22" spans="1:14" ht="20.25" customHeight="1" x14ac:dyDescent="0.15">
      <c r="A22" s="17" t="s">
        <v>31</v>
      </c>
      <c r="B22" s="18">
        <v>1</v>
      </c>
      <c r="C22" s="19" t="s">
        <v>15</v>
      </c>
      <c r="D22" s="29"/>
      <c r="E22" s="21"/>
      <c r="F22" s="22"/>
      <c r="G22" s="23"/>
      <c r="H22" s="18"/>
      <c r="I22" s="25"/>
      <c r="J22" s="18"/>
      <c r="K22" s="30"/>
      <c r="L22" s="18"/>
      <c r="M22" s="27"/>
      <c r="N22" s="28"/>
    </row>
    <row r="23" spans="1:14" ht="20.25" customHeight="1" x14ac:dyDescent="0.15">
      <c r="A23" s="17" t="s">
        <v>32</v>
      </c>
      <c r="B23" s="18">
        <v>2</v>
      </c>
      <c r="C23" s="19" t="s">
        <v>30</v>
      </c>
      <c r="D23" s="29">
        <v>35000</v>
      </c>
      <c r="E23" s="21">
        <f>B23*D23</f>
        <v>70000</v>
      </c>
      <c r="F23" s="24"/>
      <c r="G23" s="23"/>
      <c r="H23" s="24">
        <v>1</v>
      </c>
      <c r="I23" s="25">
        <f t="shared" ref="I23:I24" si="0">H23*D23</f>
        <v>35000</v>
      </c>
      <c r="J23" s="18">
        <f t="shared" ref="J23:J24" si="1">F23+H23</f>
        <v>1</v>
      </c>
      <c r="K23" s="30">
        <f t="shared" ref="K23:K24" si="2">J23*D23</f>
        <v>35000</v>
      </c>
      <c r="L23" s="18">
        <f t="shared" ref="L23:L24" si="3">B23-J23</f>
        <v>1</v>
      </c>
      <c r="M23" s="27">
        <f t="shared" ref="M23:M27" si="4">E23-K23</f>
        <v>35000</v>
      </c>
      <c r="N23" s="28">
        <f t="shared" ref="N23:N26" si="5">K23/E23</f>
        <v>0.5</v>
      </c>
    </row>
    <row r="24" spans="1:14" ht="20.25" customHeight="1" x14ac:dyDescent="0.15">
      <c r="A24" s="17" t="s">
        <v>33</v>
      </c>
      <c r="B24" s="18">
        <v>2</v>
      </c>
      <c r="C24" s="19" t="s">
        <v>30</v>
      </c>
      <c r="D24" s="29">
        <v>30000</v>
      </c>
      <c r="E24" s="21">
        <f t="shared" ref="E24" si="6">B24*D24</f>
        <v>60000</v>
      </c>
      <c r="F24" s="24"/>
      <c r="G24" s="23"/>
      <c r="H24" s="24">
        <v>1</v>
      </c>
      <c r="I24" s="25">
        <f t="shared" si="0"/>
        <v>30000</v>
      </c>
      <c r="J24" s="18">
        <f t="shared" si="1"/>
        <v>1</v>
      </c>
      <c r="K24" s="30">
        <f t="shared" si="2"/>
        <v>30000</v>
      </c>
      <c r="L24" s="18">
        <f t="shared" si="3"/>
        <v>1</v>
      </c>
      <c r="M24" s="27">
        <f t="shared" si="4"/>
        <v>30000</v>
      </c>
      <c r="N24" s="28">
        <f t="shared" si="5"/>
        <v>0.5</v>
      </c>
    </row>
    <row r="25" spans="1:14" ht="20.25" customHeight="1" x14ac:dyDescent="0.15">
      <c r="A25" s="32" t="s">
        <v>34</v>
      </c>
      <c r="B25" s="33"/>
      <c r="C25" s="34"/>
      <c r="D25" s="35"/>
      <c r="E25" s="21">
        <f>SUM(E23:E24)</f>
        <v>130000</v>
      </c>
      <c r="F25" s="22"/>
      <c r="G25" s="23"/>
      <c r="H25" s="18"/>
      <c r="I25" s="25">
        <f>SUM(I23:I24)</f>
        <v>65000</v>
      </c>
      <c r="J25" s="18"/>
      <c r="K25" s="30">
        <f>SUM(K23:K24)</f>
        <v>65000</v>
      </c>
      <c r="L25" s="18"/>
      <c r="M25" s="27">
        <f t="shared" si="4"/>
        <v>65000</v>
      </c>
      <c r="N25" s="28">
        <f t="shared" si="5"/>
        <v>0.5</v>
      </c>
    </row>
    <row r="26" spans="1:14" ht="20.25" customHeight="1" x14ac:dyDescent="0.15">
      <c r="A26" s="17" t="s">
        <v>14</v>
      </c>
      <c r="B26" s="18">
        <v>1</v>
      </c>
      <c r="C26" s="19" t="s">
        <v>15</v>
      </c>
      <c r="D26" s="35"/>
      <c r="E26" s="36">
        <v>817750</v>
      </c>
      <c r="F26" s="37"/>
      <c r="G26" s="21"/>
      <c r="H26" s="38"/>
      <c r="I26" s="39">
        <v>140200</v>
      </c>
      <c r="J26" s="40"/>
      <c r="K26" s="41">
        <f>G26+I26</f>
        <v>140200</v>
      </c>
      <c r="L26" s="38"/>
      <c r="M26" s="27">
        <f t="shared" si="4"/>
        <v>677550</v>
      </c>
      <c r="N26" s="28">
        <f t="shared" si="5"/>
        <v>0.17144604096606542</v>
      </c>
    </row>
    <row r="27" spans="1:14" ht="20.25" customHeight="1" thickBot="1" x14ac:dyDescent="0.2">
      <c r="A27" s="42" t="s">
        <v>39</v>
      </c>
      <c r="B27" s="43"/>
      <c r="C27" s="44"/>
      <c r="D27" s="45"/>
      <c r="E27" s="46">
        <f>E26+E25+E20</f>
        <v>1500000</v>
      </c>
      <c r="F27" s="47"/>
      <c r="G27" s="48">
        <f>G26+G25+G20</f>
        <v>0</v>
      </c>
      <c r="H27" s="47"/>
      <c r="I27" s="48">
        <f>I26+I25+I20</f>
        <v>260000</v>
      </c>
      <c r="J27" s="47"/>
      <c r="K27" s="48">
        <f>K26+K25+K20</f>
        <v>260000</v>
      </c>
      <c r="L27" s="45"/>
      <c r="M27" s="48">
        <f t="shared" si="4"/>
        <v>1240000</v>
      </c>
      <c r="N27" s="49">
        <f>K27/E27</f>
        <v>0.17333333333333334</v>
      </c>
    </row>
  </sheetData>
  <mergeCells count="10">
    <mergeCell ref="A1:E1"/>
    <mergeCell ref="F1:G1"/>
    <mergeCell ref="L1:N1"/>
    <mergeCell ref="A2:A3"/>
    <mergeCell ref="B2:E2"/>
    <mergeCell ref="F2:G2"/>
    <mergeCell ref="H2:I2"/>
    <mergeCell ref="J2:K2"/>
    <mergeCell ref="L2:M2"/>
    <mergeCell ref="N2:N3"/>
  </mergeCells>
  <phoneticPr fontId="2"/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請求書表紙</vt:lpstr>
      <vt:lpstr>内訳書</vt:lpstr>
      <vt:lpstr>内訳（変更）</vt:lpstr>
      <vt:lpstr>請求書表紙【記入例】</vt:lpstr>
      <vt:lpstr>内訳書【記入例】</vt:lpstr>
      <vt:lpstr>内訳（変更）【記入例】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隆</dc:creator>
  <cp:lastModifiedBy>敦司 須田</cp:lastModifiedBy>
  <cp:lastPrinted>2025-03-11T06:49:39Z</cp:lastPrinted>
  <dcterms:created xsi:type="dcterms:W3CDTF">2003-12-03T09:19:47Z</dcterms:created>
  <dcterms:modified xsi:type="dcterms:W3CDTF">2025-03-11T07:42:55Z</dcterms:modified>
</cp:coreProperties>
</file>